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889" documentId="120_S{2AC9BD13-BADA-5192-A53E-5A8FF88502F6}" xr6:coauthVersionLast="47" xr6:coauthVersionMax="47" xr10:uidLastSave="{71B6166C-7A8A-4E04-BB4D-CA7FC37353E0}"/>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8" i="4" l="1"/>
  <c r="L59" i="4"/>
  <c r="L60" i="4"/>
  <c r="L61" i="4"/>
  <c r="J58" i="4"/>
  <c r="J59" i="4"/>
  <c r="J60" i="4"/>
  <c r="J61" i="4"/>
  <c r="I58" i="4"/>
  <c r="I59" i="4"/>
  <c r="I60" i="4"/>
  <c r="I61" i="4"/>
  <c r="B58" i="4"/>
  <c r="B59" i="4"/>
  <c r="B60" i="4"/>
  <c r="B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L55" i="4"/>
  <c r="L56" i="4"/>
  <c r="L57" i="4"/>
  <c r="J55" i="4"/>
  <c r="J56" i="4"/>
  <c r="J57" i="4"/>
  <c r="I55" i="4"/>
  <c r="I56" i="4"/>
  <c r="I57" i="4"/>
  <c r="B55" i="4"/>
  <c r="B56" i="4"/>
  <c r="B57" i="4"/>
  <c r="B7"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<sst xmlns="http://schemas.openxmlformats.org/spreadsheetml/2006/main" count="180293" uniqueCount="39127">
  <si>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</si>
  <si>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</si>
  <si>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</si>
  <si>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</si>
  <si>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</si>
  <si>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</si>
  <si>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</si>
  <si>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</si>
  <si>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</si>
  <si>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</si>
  <si>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</si>
  <si>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</si>
  <si>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</si>
  <si>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</si>
  <si>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</si>
  <si>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</si>
  <si>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</si>
  <si>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</si>
  <si>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</si>
  <si>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</si>
  <si>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</si>
  <si>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</si>
  <si>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</si>
  <si>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</si>
  <si>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</si>
  <si>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</si>
  <si>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</si>
  <si>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</si>
  <si>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</si>
  <si>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</si>
  <si>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</si>
  <si>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</si>
  <si>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</si>
  <si>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</si>
  <si>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</si>
  <si>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</si>
  <si>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</si>
  <si>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</si>
  <si>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</si>
  <si>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</si>
  <si>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</si>
  <si>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</si>
  <si>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</si>
  <si>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</si>
  <si>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</si>
  <si>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</si>
  <si>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</si>
  <si>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</si>
  <si>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</si>
  <si>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</si>
  <si>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</si>
  <si>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</si>
  <si>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</si>
  <si>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</si>
  <si>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</si>
  <si>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</si>
  <si>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</si>
  <si>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</si>
  <si>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</si>
  <si>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</si>
  <si>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</si>
  <si>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</si>
  <si>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</si>
  <si>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</si>
  <si>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</si>
  <si>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</si>
  <si>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</si>
  <si>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</si>
  <si>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</si>
  <si>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</si>
  <si>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</si>
  <si>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</si>
  <si>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</si>
  <si>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</si>
  <si>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</si>
  <si>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</si>
  <si>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</si>
  <si>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</si>
  <si>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</si>
  <si>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</si>
  <si>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</si>
  <si>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</si>
  <si>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</si>
  <si>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</si>
  <si>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</si>
  <si>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</si>
  <si>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</si>
  <si>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</si>
  <si>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</si>
  <si>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</si>
  <si>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</si>
  <si>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</si>
  <si>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</si>
  <si>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</si>
  <si>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</si>
  <si>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</si>
  <si>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</si>
  <si>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</si>
  <si>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</si>
  <si>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</si>
  <si>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</si>
  <si>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</si>
  <si>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</si>
  <si>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</si>
  <si>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</si>
  <si>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</si>
  <si>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</si>
  <si>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</si>
  <si>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</si>
  <si>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</si>
  <si>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</si>
  <si>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</si>
  <si>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</si>
  <si>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</si>
  <si>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</si>
  <si>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</si>
  <si>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</si>
  <si>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</si>
  <si>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</si>
  <si>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</si>
  <si>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</si>
  <si>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</si>
  <si>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</si>
  <si>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</si>
  <si>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</si>
  <si>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</si>
  <si>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</si>
  <si>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</si>
  <si>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</si>
  <si>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</si>
  <si>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</si>
  <si>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</si>
  <si>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</si>
  <si>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</si>
  <si>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</si>
  <si>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</si>
  <si>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</si>
  <si>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</si>
  <si>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</si>
  <si>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</si>
  <si>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</si>
  <si>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</si>
  <si>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</si>
  <si>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</si>
  <si>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</si>
  <si>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</si>
  <si>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</si>
  <si>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</si>
  <si>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</si>
  <si>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</si>
  <si>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</si>
  <si>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</si>
  <si>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</si>
  <si>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</si>
  <si>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</si>
  <si>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</si>
  <si>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</si>
  <si>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</si>
  <si>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</si>
  <si>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</si>
  <si>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</si>
  <si>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</si>
  <si>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</si>
  <si>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</si>
  <si>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</si>
  <si>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</si>
  <si>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</si>
  <si>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</si>
  <si>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</si>
  <si>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</si>
  <si>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</si>
  <si>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</si>
  <si>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</si>
  <si>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</si>
  <si>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</si>
  <si>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</si>
  <si>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</si>
  <si>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</si>
  <si>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</si>
  <si>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</si>
  <si>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</si>
  <si>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</si>
  <si>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</si>
  <si>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</si>
  <si>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</si>
  <si>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</si>
  <si>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</si>
  <si>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</si>
  <si>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</si>
  <si>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</si>
  <si>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</si>
  <si>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</si>
  <si>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</si>
  <si>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</si>
  <si>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</si>
  <si>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</si>
  <si>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</si>
  <si>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</si>
  <si>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</si>
  <si>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</si>
  <si>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</si>
  <si>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</si>
  <si>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</si>
  <si>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</si>
  <si>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</si>
  <si>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</si>
  <si>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</si>
  <si>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</si>
  <si>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</si>
  <si>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</si>
  <si>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</si>
  <si>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</si>
  <si>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</si>
  <si>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</si>
  <si>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</si>
  <si>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</si>
  <si>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</si>
  <si>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</si>
  <si>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</si>
  <si>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</si>
  <si>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</si>
  <si>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</si>
  <si>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</si>
  <si>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</si>
  <si>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</si>
  <si>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</si>
  <si>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</si>
  <si>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</si>
  <si>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</si>
  <si>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</si>
  <si>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</si>
  <si>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</si>
  <si>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</si>
  <si>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</si>
  <si>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</si>
  <si>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</si>
  <si>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</si>
  <si>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</si>
  <si>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</si>
  <si>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</si>
  <si>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</si>
  <si>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</si>
  <si>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</si>
  <si>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</si>
  <si>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</si>
  <si>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</si>
  <si>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</si>
  <si>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</si>
  <si>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</si>
  <si>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</si>
  <si>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</si>
  <si>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</si>
  <si>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</si>
  <si>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</si>
  <si>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</si>
  <si>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</si>
  <si>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</si>
  <si>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</si>
  <si>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</si>
  <si>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</si>
  <si>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</si>
  <si>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</si>
  <si>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</si>
  <si>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</si>
  <si>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</si>
  <si>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</si>
  <si>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</si>
  <si>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</si>
  <si>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</si>
  <si>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</si>
  <si>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</si>
  <si>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</si>
  <si>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</si>
  <si>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</si>
  <si>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</si>
  <si>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</si>
  <si>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</si>
  <si>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</si>
  <si>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</si>
  <si>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</si>
  <si>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</si>
  <si>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</si>
  <si>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</si>
  <si>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</si>
  <si>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</si>
  <si>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</si>
  <si>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</si>
  <si>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</si>
  <si>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</si>
  <si>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</si>
  <si>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</si>
  <si>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</si>
  <si>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</si>
  <si>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</si>
  <si>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</si>
  <si>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</si>
  <si>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</si>
  <si>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</si>
  <si>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</si>
  <si>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</si>
  <si>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</si>
  <si>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</si>
  <si>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</si>
  <si>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</si>
  <si>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</si>
  <si>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</si>
  <si>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</si>
  <si>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</si>
  <si>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</si>
  <si>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</si>
  <si>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</si>
  <si>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</si>
  <si>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</si>
  <si>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</si>
  <si>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</si>
  <si>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</si>
  <si>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</si>
  <si>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</si>
  <si>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</si>
  <si>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</si>
  <si>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</si>
  <si>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</si>
  <si>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</si>
  <si>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</si>
  <si>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</si>
  <si>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</si>
  <si>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</si>
  <si>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</si>
  <si>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</si>
  <si>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</si>
  <si>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</si>
  <si>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</si>
  <si>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</si>
  <si>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</si>
  <si>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</si>
  <si>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</si>
  <si>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</si>
  <si>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</si>
  <si>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</si>
  <si>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</si>
  <si>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</si>
  <si>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</si>
  <si>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</si>
  <si>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</si>
  <si>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</si>
  <si>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</si>
  <si>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</si>
  <si>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</si>
  <si>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</si>
  <si>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</si>
  <si>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</si>
  <si>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</si>
  <si>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</si>
  <si>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</si>
  <si>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</si>
  <si>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</si>
  <si>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</si>
  <si>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</si>
  <si>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</si>
  <si>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</si>
  <si>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</si>
  <si>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</si>
  <si>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</si>
  <si>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</si>
  <si>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</si>
  <si>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</si>
  <si>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</si>
  <si>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</si>
  <si>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</si>
  <si>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</si>
  <si>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</si>
  <si>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</si>
  <si>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</si>
  <si>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</si>
  <si>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</si>
  <si>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</si>
  <si>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</si>
  <si>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</si>
  <si>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</si>
  <si>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</si>
  <si>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</si>
  <si>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</si>
  <si>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</si>
  <si>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</si>
  <si>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</si>
  <si>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</si>
  <si>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</si>
  <si>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</si>
  <si>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</si>
  <si>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</si>
  <si>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</si>
  <si>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</si>
  <si>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</si>
  <si>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</si>
  <si>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</si>
  <si>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</si>
  <si>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</si>
  <si>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</si>
  <si>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</si>
  <si>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</si>
  <si>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</si>
  <si>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</si>
  <si>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</si>
  <si>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</si>
  <si>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</si>
  <si>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</si>
  <si>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</si>
  <si>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</si>
  <si>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</si>
  <si>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</si>
  <si>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</si>
  <si>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</si>
  <si>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</si>
  <si>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</si>
  <si>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</si>
  <si>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</si>
  <si>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</si>
  <si>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</si>
  <si>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</si>
  <si>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</si>
  <si>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</si>
  <si>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</si>
  <si>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</si>
  <si>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</si>
  <si>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</si>
  <si>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</si>
  <si>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</si>
  <si>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</si>
  <si>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</si>
  <si>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</si>
  <si>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</si>
  <si>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</si>
  <si>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</si>
  <si>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</si>
  <si>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</si>
  <si>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</si>
  <si>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</si>
  <si>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</si>
  <si>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</si>
  <si>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</si>
  <si>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</si>
  <si>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</si>
  <si>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</si>
  <si>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</si>
  <si>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</si>
  <si>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</si>
  <si>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</si>
  <si>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</si>
  <si>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</si>
  <si>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</si>
  <si>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</si>
  <si>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</si>
  <si>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</si>
  <si>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</si>
  <si>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</si>
  <si>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</si>
  <si>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</si>
  <si>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</si>
  <si>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</si>
  <si>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</si>
  <si>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</si>
  <si>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</si>
  <si>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</si>
  <si>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</si>
  <si>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</si>
  <si>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</si>
  <si>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</si>
  <si>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</si>
  <si>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</si>
  <si>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</si>
  <si>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</si>
  <si>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</si>
  <si>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</si>
  <si>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</si>
  <si>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</si>
  <si>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</si>
  <si>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</si>
  <si>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</si>
  <si>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</si>
  <si>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</si>
  <si>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</si>
  <si>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</si>
  <si>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</si>
  <si>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</si>
  <si>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</si>
  <si>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</si>
  <si>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</si>
  <si>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</si>
  <si>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</si>
  <si>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</si>
  <si>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</si>
  <si>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</si>
  <si>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</si>
  <si>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</si>
  <si>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</si>
  <si>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</si>
  <si>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</si>
  <si>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</si>
  <si>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</si>
  <si>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</si>
  <si>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</si>
  <si>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</si>
  <si>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</si>
  <si>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</si>
  <si>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</si>
  <si>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</si>
  <si>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</si>
  <si>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</si>
  <si>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</si>
  <si>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</si>
  <si>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</si>
  <si>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</si>
  <si>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</si>
  <si>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</si>
  <si>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</si>
  <si>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</si>
  <si>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</si>
  <si>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</si>
  <si>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</si>
  <si>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</si>
  <si>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</si>
  <si>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</si>
  <si>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</si>
  <si>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</si>
  <si>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</si>
  <si>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</si>
  <si>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</si>
  <si>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</si>
  <si>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</si>
  <si>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</si>
  <si>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</si>
  <si>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</si>
  <si>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</si>
  <si>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</si>
  <si>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</si>
  <si>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</si>
  <si>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</si>
  <si>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</si>
  <si>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</si>
  <si>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</si>
  <si>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</si>
  <si>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</si>
  <si>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</si>
  <si>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</si>
  <si>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</si>
  <si>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</si>
  <si>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</si>
  <si>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</si>
  <si>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</si>
  <si>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</si>
  <si>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</si>
  <si>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</si>
  <si>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</si>
  <si>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</si>
  <si>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</si>
  <si>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</si>
  <si>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</si>
  <si>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</si>
  <si>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</si>
  <si>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</si>
  <si>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</si>
  <si>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</si>
  <si>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</si>
  <si>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</si>
  <si>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</si>
  <si>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</si>
  <si>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</si>
  <si>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</si>
  <si>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</si>
  <si>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</si>
  <si>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</si>
  <si>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</si>
  <si>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</si>
  <si>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</si>
  <si>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</si>
  <si>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</si>
  <si>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</si>
  <si>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</si>
  <si>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</si>
  <si>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</si>
  <si>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</si>
  <si>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</si>
  <si>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</si>
  <si>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</si>
  <si>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</si>
  <si>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</si>
  <si>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</si>
  <si>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</si>
  <si>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</si>
  <si>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</si>
  <si>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</si>
  <si>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</si>
  <si>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</si>
  <si>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</si>
  <si>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</si>
  <si>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</si>
  <si>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</si>
  <si>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</si>
  <si>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</si>
  <si>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</si>
  <si>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</si>
  <si>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</si>
  <si>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</si>
  <si>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</si>
  <si>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</si>
  <si>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</si>
  <si>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</si>
  <si>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</si>
  <si>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</si>
  <si>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</si>
  <si>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</si>
  <si>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</si>
  <si>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</si>
  <si>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</si>
  <si>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</si>
  <si>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</si>
  <si>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</si>
  <si>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</si>
  <si>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</si>
  <si>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</si>
  <si>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</si>
  <si>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</si>
  <si>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</si>
  <si>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</si>
  <si>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</si>
  <si>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</si>
  <si>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</si>
  <si>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</si>
  <si>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</si>
  <si>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</si>
  <si>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</si>
  <si>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</si>
  <si>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</si>
  <si>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</si>
  <si>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</si>
  <si>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</si>
  <si>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</si>
  <si>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</si>
  <si>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</si>
  <si>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</si>
  <si>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</si>
  <si>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</si>
  <si>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</si>
  <si>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</si>
  <si>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</si>
  <si>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</si>
  <si>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</si>
  <si>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</si>
  <si>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</si>
  <si>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</si>
  <si>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</si>
  <si>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</si>
  <si>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</si>
  <si>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</si>
  <si>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</si>
  <si>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</si>
  <si>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</si>
  <si>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</si>
  <si>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</si>
  <si>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</si>
  <si>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</si>
  <si>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</si>
  <si>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</si>
  <si>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</si>
  <si>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</si>
  <si>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</si>
  <si>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</si>
  <si>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</si>
  <si>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</si>
  <si>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</si>
  <si>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</si>
  <si>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</si>
  <si>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</si>
  <si>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</si>
  <si>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</si>
  <si>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</si>
  <si>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</si>
  <si>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</si>
  <si>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</si>
  <si>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</si>
  <si>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</si>
  <si>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</si>
  <si>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</si>
  <si>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</si>
  <si>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</si>
  <si>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</si>
  <si>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</si>
  <si>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</si>
  <si>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</si>
  <si>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</si>
  <si>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</si>
  <si>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</si>
  <si>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</si>
  <si>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</si>
  <si>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</si>
  <si>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</si>
  <si>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</si>
  <si>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</si>
  <si>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</si>
  <si>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</si>
  <si>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</si>
  <si>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</si>
  <si>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</si>
  <si>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</si>
  <si>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</si>
  <si>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</si>
  <si>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</si>
  <si>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</si>
  <si>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</si>
  <si>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</si>
  <si>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</si>
  <si>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</si>
  <si>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</si>
  <si>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</si>
  <si>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</si>
  <si>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</si>
  <si>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</si>
  <si>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</si>
  <si>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</si>
  <si>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</si>
  <si>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</si>
  <si>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</si>
  <si>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</si>
  <si>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</si>
  <si>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</si>
  <si>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</si>
  <si>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</si>
  <si>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</si>
  <si>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</si>
  <si>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</si>
  <si>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</si>
  <si>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</si>
  <si>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</si>
  <si>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</si>
  <si>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</si>
  <si>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</si>
  <si>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</si>
  <si>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</si>
  <si>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</si>
  <si>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</si>
  <si>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</si>
  <si>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</si>
  <si>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</si>
  <si>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</si>
  <si>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</si>
  <si>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</si>
  <si>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</si>
  <si>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</si>
  <si>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</si>
  <si>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</si>
  <si>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</si>
  <si>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</si>
  <si>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</si>
  <si>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</si>
  <si>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</si>
  <si>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</si>
  <si>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</si>
  <si>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</si>
  <si>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</si>
  <si>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</si>
  <si>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</si>
  <si>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</si>
  <si>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</si>
  <si>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</si>
  <si>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</si>
  <si>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</si>
  <si>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</si>
  <si>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</si>
  <si>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</si>
  <si>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</si>
  <si>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</si>
  <si>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</si>
  <si>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</si>
  <si>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</si>
  <si>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</si>
  <si>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</si>
  <si>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</si>
  <si>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</si>
  <si>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</si>
  <si>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</si>
  <si>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</si>
  <si>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</si>
  <si>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</si>
  <si>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</si>
  <si>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</si>
  <si>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</si>
  <si>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</si>
  <si>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</si>
  <si>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</si>
  <si>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</si>
  <si>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</si>
  <si>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</si>
  <si>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</si>
  <si>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</si>
  <si>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</si>
  <si>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</si>
  <si>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</si>
  <si>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</si>
  <si>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</si>
  <si>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</si>
  <si>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</si>
  <si>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</si>
  <si>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</si>
  <si>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</si>
  <si>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</si>
  <si>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</si>
  <si>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</si>
  <si>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</si>
  <si>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</si>
  <si>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</si>
  <si>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</si>
  <si>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</si>
  <si>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</si>
  <si>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</si>
  <si>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</si>
  <si>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</si>
  <si>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</si>
  <si>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</si>
  <si>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</si>
  <si>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</si>
  <si>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</si>
  <si>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</si>
  <si>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</si>
  <si>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</si>
  <si>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</si>
  <si>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</si>
  <si>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</si>
  <si>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</si>
  <si>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</si>
  <si>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</si>
  <si>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</si>
  <si>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</si>
  <si>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</si>
  <si>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</si>
  <si>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</si>
  <si>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</si>
  <si>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</si>
  <si>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</si>
  <si>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</si>
  <si>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</si>
  <si>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</si>
  <si>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</si>
  <si>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</si>
  <si>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</si>
  <si>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</si>
  <si>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</si>
  <si>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</si>
  <si>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</si>
  <si>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</si>
  <si>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</si>
  <si>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</si>
  <si>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</si>
  <si>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</si>
  <si>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</si>
  <si>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</si>
  <si>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</si>
  <si>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</si>
  <si>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</si>
  <si>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</si>
  <si>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</si>
  <si>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</si>
  <si>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</si>
  <si>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</si>
  <si>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</si>
  <si>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</si>
  <si>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</si>
  <si>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</si>
  <si>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</si>
  <si>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</si>
  <si>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</si>
  <si>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</si>
  <si>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</si>
  <si>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</si>
  <si>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</si>
  <si>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</si>
  <si>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</si>
  <si>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</si>
  <si>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</si>
  <si>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</si>
  <si>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</si>
  <si>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</si>
  <si>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</si>
  <si>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</si>
  <si>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</si>
  <si>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</si>
  <si>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</si>
  <si>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</si>
  <si>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</si>
  <si>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</si>
  <si>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</si>
  <si>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</si>
  <si>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</si>
  <si>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</si>
  <si>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</si>
  <si>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</si>
  <si>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</si>
  <si>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</si>
  <si>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</si>
  <si>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</si>
  <si>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</si>
  <si>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</si>
  <si>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</si>
  <si>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</si>
  <si>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</si>
  <si>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</si>
  <si>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</si>
  <si>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</si>
  <si>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</si>
  <si>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</si>
  <si>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</si>
  <si>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</si>
  <si>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</si>
  <si>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</si>
  <si>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</si>
  <si>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</si>
  <si>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</si>
  <si>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</si>
  <si>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</si>
  <si>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</si>
  <si>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</si>
  <si>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</si>
  <si>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</si>
  <si>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</si>
  <si>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</si>
  <si>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</si>
  <si>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</si>
  <si>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</si>
  <si>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</si>
  <si>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</si>
  <si>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</si>
  <si>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</si>
  <si>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</si>
  <si>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</si>
  <si>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</si>
  <si>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</si>
  <si>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</si>
  <si>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</si>
  <si>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</si>
  <si>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</si>
  <si>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</si>
  <si>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</si>
  <si>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</si>
  <si>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</si>
  <si>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</si>
  <si>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</si>
  <si>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</si>
  <si>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</si>
  <si>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</si>
  <si>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</si>
  <si>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</si>
  <si>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</si>
  <si>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</si>
  <si>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</si>
  <si>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</si>
  <si>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</si>
  <si>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</si>
  <si>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</si>
  <si>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</si>
  <si>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</si>
  <si>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</si>
  <si>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</si>
  <si>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</si>
  <si>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</si>
  <si>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</si>
  <si>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</si>
  <si>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</si>
  <si>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</si>
  <si>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</si>
  <si>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</si>
  <si>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</si>
  <si>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</si>
  <si>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</si>
  <si>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</si>
  <si>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</si>
  <si>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</si>
  <si>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</si>
  <si>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</si>
  <si>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</si>
  <si>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</si>
  <si>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</si>
  <si>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</si>
  <si>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</si>
  <si>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</si>
  <si>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</si>
  <si>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</si>
  <si>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</si>
  <si>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</si>
  <si>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</si>
  <si>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</si>
  <si>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</si>
  <si>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</si>
  <si>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</si>
  <si>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</si>
  <si>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</si>
  <si>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</si>
  <si>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</si>
  <si>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</si>
  <si>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</si>
  <si>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</si>
  <si>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</si>
  <si>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</si>
  <si>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</si>
  <si>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</si>
  <si>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</si>
  <si>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</si>
  <si>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</si>
  <si>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</si>
  <si>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</si>
  <si>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</si>
  <si>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</si>
  <si>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</si>
  <si>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</si>
  <si>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</si>
  <si>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</si>
  <si>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</si>
  <si>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</si>
  <si>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</si>
  <si>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</si>
  <si>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</si>
  <si>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</si>
  <si>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</si>
  <si>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</si>
  <si>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</si>
  <si>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</si>
  <si>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</si>
  <si>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</si>
  <si>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</si>
  <si>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</si>
  <si>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</si>
  <si>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</si>
  <si>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</si>
  <si>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</si>
  <si>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</si>
  <si>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</si>
  <si>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</si>
  <si>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</si>
  <si>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</si>
  <si>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</si>
  <si>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</si>
  <si>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</si>
  <si>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</si>
  <si>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</si>
  <si>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</si>
  <si>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</si>
  <si>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</si>
  <si>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</si>
  <si>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</si>
  <si>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</si>
  <si>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</si>
  <si>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</si>
  <si>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</si>
  <si>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</si>
  <si>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</si>
  <si>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</si>
  <si>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</si>
  <si>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</si>
  <si>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</si>
  <si>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</si>
  <si>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</si>
  <si>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</si>
  <si>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</si>
  <si>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</si>
  <si>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</si>
  <si>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</si>
  <si>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</si>
  <si>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</si>
  <si>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</si>
  <si>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</si>
  <si>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</si>
  <si>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</si>
  <si>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</si>
  <si>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</si>
  <si>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</si>
  <si>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</si>
  <si>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</si>
  <si>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</si>
  <si>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</si>
  <si>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</si>
  <si>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</si>
  <si>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</si>
  <si>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</si>
  <si>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</si>
  <si>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</si>
  <si>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</si>
  <si>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</si>
  <si>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</si>
  <si>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</si>
  <si>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</si>
  <si>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</si>
  <si>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</si>
  <si>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</si>
  <si>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</si>
  <si>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</si>
  <si>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</si>
  <si>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</si>
  <si>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</si>
  <si>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</si>
  <si>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</si>
  <si>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</si>
  <si>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</si>
  <si>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</si>
  <si>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</si>
  <si>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</si>
  <si>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</si>
  <si>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</si>
  <si>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</si>
  <si>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</si>
  <si>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</si>
  <si>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</si>
  <si>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</si>
  <si>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</si>
  <si>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</si>
  <si>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</si>
  <si>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</si>
  <si>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</si>
  <si>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</si>
  <si>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</si>
  <si>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</si>
  <si>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</si>
  <si>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</si>
  <si>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</si>
  <si>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</si>
  <si>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</si>
  <si>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</si>
  <si>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</si>
  <si>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</si>
  <si>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</si>
  <si>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</si>
  <si>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</si>
  <si>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</si>
  <si>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</si>
  <si>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</si>
  <si>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</si>
  <si>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</si>
  <si>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</si>
  <si>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</si>
  <si>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</si>
  <si>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</si>
  <si>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</si>
  <si>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</si>
  <si>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</si>
  <si>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</si>
  <si>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</si>
  <si>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</si>
  <si>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</si>
  <si>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</si>
  <si>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</si>
  <si>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</si>
  <si>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</si>
  <si>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</si>
  <si>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</si>
  <si>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</si>
  <si>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</si>
  <si>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</si>
  <si>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</si>
  <si>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</si>
  <si>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</si>
  <si>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</si>
  <si>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</si>
  <si>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</si>
  <si>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</si>
  <si>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</si>
  <si>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</si>
  <si>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</si>
  <si>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</si>
  <si>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</si>
  <si>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</si>
  <si>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</si>
  <si>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</si>
  <si>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</si>
  <si>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</si>
  <si>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</si>
  <si>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</si>
  <si>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</si>
  <si>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</si>
  <si>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</si>
  <si>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</si>
  <si>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</si>
  <si>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</si>
  <si>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</si>
  <si>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</si>
  <si>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</si>
  <si>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</si>
  <si>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</si>
  <si>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</si>
  <si>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</si>
  <si>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</si>
  <si>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</si>
  <si>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</si>
  <si>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</si>
  <si>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</si>
  <si>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</si>
  <si>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</si>
  <si>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</si>
  <si>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</si>
  <si>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</si>
  <si>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</si>
  <si>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</si>
  <si>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</si>
  <si>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</si>
  <si>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</si>
  <si>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</si>
  <si>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</si>
  <si>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</si>
  <si>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</si>
  <si>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</si>
  <si>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</si>
  <si>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</si>
  <si>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</si>
  <si>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</si>
  <si>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</si>
  <si>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</si>
  <si>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</si>
  <si>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</si>
  <si>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</si>
  <si>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</si>
  <si>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</si>
  <si>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</si>
  <si>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</si>
  <si>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</si>
  <si>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</si>
  <si>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</si>
  <si>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</si>
  <si>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</si>
  <si>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</si>
  <si>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</si>
  <si>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</si>
  <si>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</si>
  <si>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</si>
  <si>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</si>
  <si>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</si>
  <si>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</si>
  <si>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</si>
  <si>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</si>
  <si>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</si>
  <si>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</si>
  <si>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</si>
  <si>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</si>
  <si>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</si>
  <si>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</si>
  <si>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</si>
  <si>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</si>
  <si>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</si>
  <si>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</si>
  <si>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</si>
  <si>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</si>
  <si>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</si>
  <si>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</si>
  <si>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</si>
  <si>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</si>
  <si>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</si>
  <si>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</si>
  <si>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</si>
  <si>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</si>
  <si>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</si>
  <si>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</si>
  <si>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</si>
  <si>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</si>
  <si>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</si>
  <si>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</si>
  <si>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</si>
  <si>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</si>
  <si>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</si>
  <si>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</si>
  <si>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</si>
  <si>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</si>
  <si>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</si>
  <si>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</si>
  <si>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</si>
  <si>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</si>
  <si>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</si>
  <si>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</si>
  <si>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</si>
  <si>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</si>
  <si>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</si>
  <si>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</si>
  <si>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</si>
  <si>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</si>
  <si>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</si>
  <si>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</si>
  <si>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</si>
  <si>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</si>
  <si>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</si>
  <si>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</si>
  <si>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</si>
  <si>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</si>
  <si>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</si>
  <si>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</si>
  <si>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</si>
  <si>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</si>
  <si>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</si>
  <si>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</si>
  <si>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</si>
  <si>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</si>
  <si>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</si>
  <si>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</si>
  <si>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</si>
  <si>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</si>
  <si>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</si>
  <si>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</si>
  <si>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</si>
  <si>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</si>
  <si>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</si>
  <si>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</si>
  <si>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</si>
  <si>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</si>
  <si>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</si>
  <si>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</si>
  <si>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</si>
  <si>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</si>
  <si>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</si>
  <si>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</si>
  <si>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</si>
  <si>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</si>
  <si>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</si>
  <si>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</si>
  <si>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</si>
  <si>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</si>
  <si>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</si>
  <si>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</si>
  <si>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</si>
  <si>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</si>
  <si>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</si>
  <si>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</si>
  <si>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</si>
  <si>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</si>
  <si>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</si>
  <si>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</si>
  <si>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</si>
  <si>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</si>
  <si>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</si>
  <si>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</si>
  <si>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</si>
  <si>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</si>
  <si>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</si>
  <si>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</si>
  <si>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</si>
  <si>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</si>
  <si>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</si>
  <si>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</si>
  <si>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</si>
  <si>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</si>
  <si>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</si>
  <si>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</si>
  <si>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</si>
  <si>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</si>
  <si>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</si>
  <si>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</si>
  <si>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</si>
  <si>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</si>
  <si>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</si>
  <si>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</si>
  <si>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</si>
  <si>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</si>
  <si>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</si>
  <si>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</si>
  <si>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</si>
  <si>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</si>
  <si>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</si>
  <si>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</si>
  <si>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</si>
  <si>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</si>
  <si>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</si>
  <si>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</si>
  <si>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</si>
  <si>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</si>
  <si>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</si>
  <si>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</si>
  <si>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</si>
  <si>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</si>
  <si>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</si>
  <si>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</si>
  <si>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</si>
  <si>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</si>
  <si>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</si>
  <si>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</si>
  <si>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</si>
  <si>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</si>
  <si>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</si>
  <si>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</si>
  <si>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</si>
  <si>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</si>
  <si>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</si>
  <si>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</si>
  <si>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</si>
  <si>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</si>
  <si>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</si>
  <si>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</si>
  <si>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</si>
  <si>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</si>
  <si>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</si>
  <si>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</si>
  <si>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</si>
  <si>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</si>
  <si>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</si>
  <si>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</si>
  <si>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</si>
  <si>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</si>
  <si>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</si>
  <si>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</si>
  <si>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</si>
  <si>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</si>
  <si>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</si>
  <si>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</si>
  <si>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</si>
  <si>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</si>
  <si>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</si>
  <si>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</si>
  <si>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</si>
  <si>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</si>
  <si>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</si>
  <si>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</si>
  <si>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</si>
  <si>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</si>
  <si>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</si>
  <si>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</si>
  <si>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</si>
  <si>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</si>
  <si>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</si>
  <si>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</si>
  <si>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</si>
  <si>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</si>
  <si>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</si>
  <si>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</si>
  <si>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</si>
  <si>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</si>
  <si>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</si>
  <si>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</si>
  <si>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</si>
  <si>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</si>
  <si>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</si>
  <si>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</si>
  <si>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</si>
  <si>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</si>
  <si>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</si>
  <si>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</si>
  <si>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</si>
  <si>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</si>
  <si>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</si>
  <si>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</si>
  <si>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</si>
  <si>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</si>
  <si>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</si>
  <si>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</si>
  <si>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</si>
  <si>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</si>
  <si>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</si>
  <si>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</si>
  <si>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</si>
  <si>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</si>
  <si>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</si>
  <si>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</si>
  <si>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</si>
  <si>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</si>
  <si>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</si>
  <si>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</si>
  <si>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</si>
  <si>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</si>
  <si>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</si>
  <si>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</si>
  <si>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</si>
  <si>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</si>
  <si>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</si>
  <si>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</si>
  <si>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</si>
  <si>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</si>
  <si>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</si>
  <si>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</si>
  <si>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</si>
  <si>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</si>
  <si>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</si>
  <si>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</si>
  <si>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</si>
  <si>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</si>
  <si>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</si>
  <si>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</si>
  <si>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</si>
  <si>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</si>
  <si>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</si>
  <si>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</si>
  <si>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</si>
  <si>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</si>
  <si>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</si>
  <si>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</si>
  <si>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</si>
  <si>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</si>
  <si>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</si>
  <si>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</si>
  <si>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</si>
  <si>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</si>
  <si>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</si>
  <si>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</si>
  <si>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</si>
  <si>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</si>
  <si>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</si>
  <si>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</si>
  <si>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</si>
  <si>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</si>
  <si>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</si>
  <si>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</si>
  <si>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</si>
  <si>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</si>
  <si>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</si>
  <si>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</si>
  <si>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</si>
  <si>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</si>
  <si>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</si>
  <si>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</si>
  <si>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</si>
  <si>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</si>
  <si>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</si>
  <si>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</si>
  <si>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</si>
  <si>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</si>
  <si>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</si>
  <si>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</si>
  <si>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</si>
  <si>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</si>
  <si>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</si>
  <si>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</si>
  <si>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</si>
  <si>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</si>
  <si>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</si>
  <si>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</si>
  <si>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</si>
  <si>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</si>
  <si>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</si>
  <si>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</si>
  <si>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</si>
  <si>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</si>
  <si>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</si>
  <si>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</si>
  <si>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</si>
  <si>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</si>
  <si>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</si>
  <si>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</si>
  <si>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</si>
  <si>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</si>
  <si>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</si>
  <si>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</si>
  <si>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</si>
  <si>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</si>
  <si>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</si>
  <si>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</si>
  <si>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</si>
  <si>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</si>
  <si>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</si>
  <si>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</si>
  <si>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</si>
  <si>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</si>
  <si>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</si>
  <si>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</si>
  <si>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</si>
  <si>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</si>
  <si>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</si>
  <si>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</si>
  <si>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</si>
  <si>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</si>
  <si>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</si>
  <si>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</si>
  <si>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</si>
  <si>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</si>
  <si>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</si>
  <si>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</si>
  <si>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</si>
  <si>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</si>
  <si>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</si>
  <si>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</si>
  <si>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</si>
  <si>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</si>
  <si>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</si>
  <si>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</si>
  <si>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</si>
  <si>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</si>
  <si>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</si>
  <si>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</si>
  <si>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</si>
  <si>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</si>
  <si>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</si>
  <si>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</si>
  <si>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</si>
  <si>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</si>
  <si>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</si>
  <si>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</si>
  <si>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</si>
  <si>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</si>
  <si>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</si>
  <si>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</si>
  <si>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</si>
  <si>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</si>
  <si>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</si>
  <si>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</si>
  <si>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</si>
  <si>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</si>
  <si>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</si>
  <si>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</si>
  <si>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</si>
  <si>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</si>
  <si>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</si>
  <si>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</si>
  <si>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</si>
  <si>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</si>
  <si>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</si>
  <si>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</si>
  <si>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</si>
  <si>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</si>
  <si>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</si>
  <si>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</si>
  <si>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</si>
  <si>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</si>
  <si>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</si>
  <si>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</si>
  <si>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</si>
  <si>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</si>
  <si>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</si>
  <si>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</si>
  <si>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</si>
  <si>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</si>
  <si>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</si>
  <si>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</si>
  <si>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</si>
  <si>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</si>
  <si>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</si>
  <si>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</si>
  <si>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</si>
  <si>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</si>
  <si>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</si>
  <si>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</si>
  <si>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</si>
  <si>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</si>
  <si>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</si>
  <si>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</si>
  <si>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</si>
  <si>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</si>
  <si>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</si>
  <si>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</si>
  <si>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</si>
  <si>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</si>
  <si>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</si>
  <si>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</si>
  <si>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</si>
  <si>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</si>
  <si>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</si>
  <si>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</si>
  <si>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</si>
  <si>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</si>
  <si>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</si>
  <si>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</si>
  <si>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</si>
  <si>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</si>
  <si>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</si>
  <si>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</si>
  <si>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</si>
  <si>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</si>
  <si>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</si>
  <si>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</si>
  <si>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</si>
  <si>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</si>
  <si>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</si>
  <si>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</si>
  <si>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</si>
  <si>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</si>
  <si>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</si>
  <si>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</si>
  <si>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</si>
  <si>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</si>
  <si>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</si>
  <si>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</si>
  <si>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</si>
  <si>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</si>
  <si>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</si>
  <si>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</si>
  <si>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</si>
  <si>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</si>
  <si>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</si>
  <si>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</si>
  <si>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</si>
  <si>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</si>
  <si>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</si>
  <si>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</si>
  <si>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</si>
  <si>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</si>
  <si>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</si>
  <si>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</si>
  <si>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</si>
  <si>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</si>
  <si>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</si>
  <si>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</si>
  <si>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</si>
  <si>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</si>
  <si>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</si>
  <si>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</si>
  <si>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</si>
  <si>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</si>
  <si>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</si>
  <si>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</si>
  <si>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</si>
  <si>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</si>
  <si>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</si>
  <si>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</si>
  <si>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</si>
  <si>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</si>
  <si>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</si>
  <si>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</si>
  <si>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</si>
  <si>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</si>
  <si>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</si>
  <si>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</si>
  <si>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</si>
  <si>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</si>
  <si>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</si>
  <si>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</si>
  <si>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</si>
  <si>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</si>
  <si>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</si>
  <si>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</si>
  <si>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</si>
  <si>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</si>
  <si>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</si>
  <si>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</si>
  <si>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</si>
  <si>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</si>
  <si>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</si>
  <si>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</si>
  <si>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</si>
  <si>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</si>
  <si>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</si>
  <si>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</si>
  <si>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</si>
  <si>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</si>
  <si>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</si>
  <si>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</si>
  <si>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</si>
  <si>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</si>
  <si>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</si>
  <si>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</si>
  <si>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</si>
  <si>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</si>
  <si>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</si>
  <si>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</si>
  <si>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</si>
  <si>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</si>
  <si>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</si>
  <si>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</si>
  <si>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</si>
  <si>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</si>
  <si>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</si>
  <si>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</si>
  <si>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</si>
  <si>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</si>
  <si>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</si>
  <si>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</si>
  <si>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</si>
  <si>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</si>
  <si>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</si>
  <si>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</si>
  <si>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</si>
  <si>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</si>
  <si>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</si>
  <si>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</si>
  <si>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</si>
  <si>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</si>
  <si>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</si>
  <si>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</si>
  <si>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</si>
  <si>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</si>
  <si>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</si>
  <si>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</si>
  <si>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</si>
  <si>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</si>
  <si>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</si>
  <si>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</si>
  <si>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</si>
  <si>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</si>
  <si>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</si>
  <si>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</si>
  <si>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</si>
  <si>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</si>
  <si>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</si>
  <si>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</si>
  <si>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</si>
  <si>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</si>
  <si>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</si>
  <si>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</si>
  <si>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</si>
  <si>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</si>
  <si>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</si>
  <si>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</si>
  <si>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</si>
  <si>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</si>
  <si>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</si>
  <si>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</si>
  <si>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</si>
  <si>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</si>
  <si>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</si>
  <si>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</si>
  <si>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</si>
  <si>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</si>
  <si>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</si>
  <si>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</si>
  <si>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</si>
  <si>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</si>
  <si>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</si>
  <si>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</si>
  <si>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</si>
  <si>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</si>
  <si>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</si>
  <si>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</si>
  <si>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</si>
  <si>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</si>
  <si>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</si>
  <si>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</si>
  <si>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</si>
  <si>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</si>
  <si>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</si>
  <si>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</si>
  <si>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</si>
  <si>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</si>
  <si>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</si>
  <si>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</si>
  <si>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</si>
  <si>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</si>
  <si>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</si>
  <si>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</si>
  <si>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</si>
  <si>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</si>
  <si>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</si>
  <si>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</si>
  <si>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</si>
  <si>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</si>
  <si>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</si>
  <si>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</si>
  <si>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</si>
  <si>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</si>
  <si>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</si>
  <si>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</si>
  <si>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</si>
  <si>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</si>
  <si>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</si>
  <si>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</si>
  <si>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</si>
  <si>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</si>
  <si>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</si>
  <si>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</si>
  <si>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</si>
  <si>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</si>
  <si>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</si>
  <si>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</si>
  <si>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</si>
  <si>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</si>
  <si>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</si>
  <si>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</si>
  <si>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</si>
  <si>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</si>
  <si>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</si>
  <si>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</si>
  <si>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</si>
  <si>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</si>
  <si>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</si>
  <si>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</si>
  <si>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</si>
  <si>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</si>
  <si>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</si>
  <si>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</si>
  <si>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</si>
  <si>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</si>
  <si>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</si>
  <si>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</si>
  <si>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</si>
  <si>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</si>
  <si>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</si>
  <si>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</si>
  <si>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</si>
  <si>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</si>
  <si>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</si>
  <si>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</si>
  <si>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</si>
  <si>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</si>
  <si>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</si>
  <si>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</si>
  <si>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</si>
  <si>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</si>
  <si>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</si>
  <si>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</si>
  <si>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</si>
  <si>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</si>
  <si>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</si>
  <si>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</si>
  <si>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</si>
  <si>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</si>
  <si>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</si>
  <si>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</si>
  <si>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</si>
  <si>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</si>
  <si>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</si>
  <si>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</si>
  <si>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</si>
  <si>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</si>
  <si>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</si>
  <si>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</si>
  <si>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</si>
  <si>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</si>
  <si>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</si>
  <si>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</si>
  <si>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</si>
  <si>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</si>
  <si>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</si>
  <si>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</si>
  <si>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</si>
  <si>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</si>
  <si>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</si>
  <si>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</si>
  <si>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</si>
  <si>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</si>
  <si>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</si>
  <si>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</si>
  <si>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</si>
  <si>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</si>
  <si>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</si>
  <si>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</si>
  <si>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</si>
  <si>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</si>
  <si>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</si>
  <si>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</si>
  <si>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</si>
  <si>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</si>
  <si>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</si>
  <si>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</si>
  <si>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</si>
  <si>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</si>
  <si>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</si>
  <si>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</si>
  <si>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</si>
  <si>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</si>
  <si>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</si>
  <si>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</si>
  <si>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</si>
  <si>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</si>
  <si>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</si>
  <si>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</si>
  <si>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</si>
  <si>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</si>
  <si>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</si>
  <si>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</si>
  <si>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</si>
  <si>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</si>
  <si>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</si>
  <si>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</si>
  <si>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</si>
  <si>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</si>
  <si>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</si>
  <si>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</si>
  <si>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</si>
  <si>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</si>
  <si>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</si>
  <si>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</si>
  <si>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</si>
  <si>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</si>
  <si>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</si>
  <si>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</si>
  <si>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</si>
  <si>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</si>
  <si>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</si>
  <si>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</si>
  <si>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</si>
  <si>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</si>
  <si>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</si>
  <si>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</si>
  <si>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</si>
  <si>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</si>
  <si>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</si>
  <si>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</si>
  <si>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</si>
  <si>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</si>
  <si>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</si>
  <si>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</si>
  <si>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</si>
  <si>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</si>
  <si>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</si>
  <si>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</si>
  <si>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</si>
  <si>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</si>
  <si>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</si>
  <si>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</si>
  <si>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</si>
  <si>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</si>
  <si>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</si>
  <si>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</si>
  <si>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</si>
  <si>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</si>
  <si>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</si>
  <si>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</si>
  <si>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</si>
  <si>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</si>
  <si>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</si>
  <si>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</si>
  <si>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</si>
  <si>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</si>
  <si>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</si>
  <si>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</si>
  <si>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</si>
  <si>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</si>
  <si>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</si>
  <si>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</si>
  <si>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</si>
  <si>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</si>
  <si>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</si>
  <si>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</si>
  <si>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</si>
  <si>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</si>
  <si>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</si>
  <si>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</si>
  <si>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</si>
  <si>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</si>
  <si>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</si>
  <si>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</si>
  <si>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</si>
  <si>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</si>
  <si>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</si>
  <si>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</si>
  <si>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</si>
  <si>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</si>
  <si>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</si>
  <si>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</si>
  <si>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</si>
  <si>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</si>
  <si>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</si>
  <si>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</si>
  <si>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</si>
  <si>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</si>
  <si>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</si>
  <si>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</si>
  <si>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</si>
  <si>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</si>
  <si>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</si>
  <si>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</si>
  <si>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</si>
  <si>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</si>
  <si>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</si>
  <si>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</si>
  <si>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</si>
  <si>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</si>
  <si>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</si>
  <si>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</si>
  <si>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</si>
  <si>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</si>
  <si>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</si>
  <si>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</si>
  <si>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</si>
  <si>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</si>
  <si>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</si>
  <si>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</si>
  <si>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</si>
  <si>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</si>
  <si>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</si>
  <si>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</si>
  <si>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</si>
  <si>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</si>
  <si>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</si>
  <si>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</si>
  <si>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</si>
  <si>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</si>
  <si>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</si>
  <si>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</si>
  <si>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</si>
  <si>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</si>
  <si>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</si>
  <si>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</si>
  <si>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</si>
  <si>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</si>
  <si>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</si>
  <si>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</si>
  <si>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</si>
  <si>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</si>
  <si>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</si>
  <si>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</si>
  <si>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</si>
  <si>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</si>
  <si>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</si>
  <si>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</si>
  <si>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</si>
  <si>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</si>
  <si>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</si>
  <si>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</si>
  <si>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</si>
  <si>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</si>
  <si>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</si>
  <si>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</si>
  <si>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</si>
  <si>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</si>
  <si>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</si>
  <si>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</si>
  <si>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</si>
  <si>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</si>
  <si>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</si>
  <si>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</si>
  <si>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</si>
  <si>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</si>
  <si>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</si>
  <si>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</si>
  <si>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</si>
  <si>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</si>
  <si>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</si>
  <si>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</si>
  <si>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</si>
  <si>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</si>
  <si>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</si>
  <si>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</si>
  <si>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</si>
  <si>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</si>
  <si>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</si>
  <si>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</si>
  <si>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</si>
  <si>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</si>
  <si>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</si>
  <si>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</si>
  <si>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</si>
  <si>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</si>
  <si>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</si>
  <si>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</si>
  <si>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</si>
  <si>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</si>
  <si>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</si>
  <si>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</si>
  <si>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</si>
  <si>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</si>
  <si>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</si>
  <si>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</si>
  <si>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</si>
  <si>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</si>
  <si>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</si>
  <si>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</si>
  <si>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</si>
  <si>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</si>
  <si>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</si>
  <si>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</si>
  <si>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</si>
  <si>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</si>
  <si>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</si>
  <si>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</si>
  <si>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</si>
  <si>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</si>
  <si>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</si>
  <si>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</si>
  <si>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</si>
  <si>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</si>
  <si>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</si>
  <si>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</si>
  <si>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</si>
  <si>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</si>
  <si>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</si>
  <si>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</si>
  <si>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</si>
  <si>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</si>
  <si>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</si>
  <si>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</si>
  <si>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</si>
  <si>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</si>
  <si>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</si>
  <si>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</si>
  <si>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</si>
  <si>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</si>
  <si>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</si>
  <si>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</si>
  <si>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</si>
  <si>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</si>
  <si>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</si>
  <si>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</si>
  <si>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</si>
  <si>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</si>
  <si>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</si>
  <si>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</si>
  <si>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</si>
  <si>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</si>
  <si>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</si>
  <si>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</si>
  <si>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</si>
  <si>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</si>
  <si>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</si>
  <si>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</si>
  <si>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</si>
  <si>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</si>
  <si>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</si>
  <si>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</si>
  <si>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</si>
  <si>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</si>
  <si>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</si>
  <si>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</si>
  <si>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</si>
  <si>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</si>
  <si>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</si>
  <si>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</si>
  <si>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</si>
  <si>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</si>
  <si>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</si>
  <si>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</si>
  <si>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</si>
  <si>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</si>
  <si>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</si>
  <si>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</si>
  <si>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</si>
  <si>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</si>
  <si>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</si>
  <si>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</si>
  <si>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</si>
  <si>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</si>
  <si>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</si>
  <si>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</si>
  <si>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</si>
  <si>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</si>
  <si>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</si>
  <si>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</si>
  <si>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</si>
  <si>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</si>
  <si>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</si>
  <si>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</si>
  <si>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</si>
  <si>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</si>
  <si>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</si>
  <si>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</si>
  <si>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</si>
  <si>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</si>
  <si>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</si>
  <si>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</si>
  <si>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</si>
  <si>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</si>
  <si>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</si>
  <si>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</si>
  <si>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</si>
  <si>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</si>
  <si>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</si>
  <si>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</si>
  <si>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</si>
  <si>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</si>
  <si>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</si>
  <si>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</si>
  <si>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</si>
  <si>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</si>
  <si>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</si>
  <si>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</si>
  <si>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</si>
  <si>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</si>
  <si>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</si>
  <si>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</si>
  <si>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</si>
  <si>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</si>
  <si>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</si>
  <si>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</si>
  <si>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</si>
  <si>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</si>
  <si>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</si>
  <si>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</si>
  <si>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</si>
  <si>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</si>
  <si>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</si>
  <si>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</si>
  <si>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</si>
  <si>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</si>
  <si>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</si>
  <si>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</si>
  <si>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</si>
  <si>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</si>
  <si>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</si>
  <si>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</si>
  <si>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</si>
  <si>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</si>
  <si>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</si>
  <si>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</si>
  <si>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</si>
  <si>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</si>
  <si>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</si>
  <si>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</si>
  <si>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</si>
  <si>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</si>
  <si>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</si>
  <si>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</si>
  <si>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</si>
  <si>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</si>
  <si>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</si>
  <si>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</si>
  <si>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</si>
  <si>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</si>
  <si>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</si>
  <si>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</si>
  <si>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</si>
  <si>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</si>
  <si>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</si>
  <si>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</si>
  <si>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</si>
  <si>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</si>
  <si>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</si>
  <si>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</si>
  <si>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</si>
  <si>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</si>
  <si>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</si>
  <si>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</si>
  <si>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</si>
  <si>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</si>
  <si>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</si>
  <si>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</si>
  <si>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</si>
  <si>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</si>
  <si>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</si>
  <si>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</si>
  <si>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</si>
  <si>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</si>
  <si>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</si>
  <si>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</si>
  <si>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</si>
  <si>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</si>
  <si>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</si>
  <si>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</si>
  <si>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</si>
  <si>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</si>
  <si>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</si>
  <si>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</si>
  <si>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</si>
  <si>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</si>
  <si>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</si>
  <si>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</si>
  <si>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</si>
  <si>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</si>
  <si>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</si>
  <si>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</si>
  <si>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</si>
  <si>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</si>
  <si>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</si>
  <si>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</si>
  <si>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</si>
  <si>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</si>
  <si>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</si>
  <si>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</si>
  <si>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</si>
  <si>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</si>
  <si>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</si>
  <si>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</si>
  <si>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</si>
  <si>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</si>
  <si>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</si>
  <si>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</si>
  <si>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</si>
  <si>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</si>
  <si>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</si>
  <si>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</si>
  <si>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</si>
  <si>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</si>
  <si>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</si>
  <si>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</si>
  <si>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</si>
  <si>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</si>
  <si>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</si>
  <si>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</si>
  <si>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</si>
  <si>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</si>
  <si>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</si>
  <si>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</si>
  <si>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</si>
  <si>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</si>
  <si>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</si>
  <si>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</si>
  <si>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</si>
  <si>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</si>
  <si>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</si>
  <si>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</si>
  <si>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</si>
  <si>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</si>
  <si>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</si>
  <si>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</si>
  <si>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</si>
  <si>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</si>
  <si>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</si>
  <si>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</si>
  <si>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</si>
  <si>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</si>
  <si>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</si>
  <si>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</si>
  <si>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</si>
  <si>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</si>
  <si>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</si>
  <si>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</si>
  <si>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</si>
  <si>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</si>
  <si>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</si>
  <si>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</si>
  <si>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</si>
  <si>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</si>
  <si>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</si>
  <si>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</si>
  <si>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</si>
  <si>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</si>
  <si>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</si>
  <si>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</si>
  <si>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</si>
  <si>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</si>
  <si>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</si>
  <si>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</si>
  <si>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</si>
  <si>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</si>
  <si>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</si>
  <si>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</si>
  <si>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</si>
  <si>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</si>
  <si>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</si>
  <si>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</si>
  <si>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</si>
  <si>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</si>
  <si>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</si>
  <si>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</si>
  <si>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</si>
  <si>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</si>
  <si>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</si>
  <si>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</si>
  <si>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</si>
  <si>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</si>
  <si>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</si>
  <si>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</si>
  <si>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</si>
  <si>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</si>
  <si>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</si>
  <si>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</si>
  <si>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</si>
  <si>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</si>
  <si>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</si>
  <si>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</si>
  <si>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</si>
  <si>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</si>
  <si>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</si>
  <si>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</si>
  <si>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</si>
  <si>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</si>
  <si>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</si>
  <si>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</si>
  <si>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</si>
  <si>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</si>
  <si>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</si>
  <si>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</si>
  <si>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</si>
  <si>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</si>
  <si>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</si>
  <si>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</si>
  <si>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</si>
  <si>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</si>
  <si>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</si>
  <si>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</si>
  <si>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</si>
  <si>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</si>
  <si>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</si>
  <si>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</si>
  <si>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</si>
  <si>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</si>
  <si>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</si>
  <si>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</si>
  <si>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</si>
  <si>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</si>
  <si>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</si>
  <si>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</si>
  <si>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</si>
  <si>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</si>
  <si>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</si>
  <si>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</si>
  <si>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</si>
  <si>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</si>
  <si>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</si>
  <si>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</si>
  <si>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</si>
  <si>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</si>
  <si>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</si>
  <si>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</si>
  <si>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</si>
  <si>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</si>
  <si>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</si>
  <si>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</si>
  <si>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</si>
  <si>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</si>
  <si>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</si>
  <si>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</si>
  <si>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</si>
  <si>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</si>
  <si>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</si>
  <si>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</si>
  <si>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</si>
  <si>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</si>
  <si>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</si>
  <si>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</si>
  <si>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</si>
  <si>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</si>
  <si>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</si>
  <si>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</si>
  <si>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</si>
  <si>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</si>
  <si>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</si>
  <si>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</si>
  <si>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</si>
  <si>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</si>
  <si>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</si>
  <si>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</si>
  <si>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</si>
  <si>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</si>
  <si>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</si>
  <si>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</si>
  <si>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</si>
  <si>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</si>
  <si>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</si>
  <si>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</si>
  <si>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</si>
  <si>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</si>
  <si>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</si>
  <si>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</si>
  <si>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</si>
  <si>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</si>
  <si>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</si>
  <si>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</si>
  <si>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</si>
  <si>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</si>
  <si>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</si>
  <si>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</si>
  <si>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</si>
  <si>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</si>
  <si>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</si>
  <si>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</si>
  <si>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</si>
  <si>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</si>
  <si>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</si>
  <si>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</si>
  <si>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</si>
  <si>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</si>
  <si>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</si>
  <si>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</si>
  <si>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</si>
  <si>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</si>
  <si>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</si>
  <si>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</si>
  <si>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</si>
  <si>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</si>
  <si>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</si>
  <si>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</si>
  <si>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</si>
  <si>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</si>
  <si>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</si>
  <si>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</si>
  <si>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</si>
  <si>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</si>
  <si>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</si>
  <si>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</si>
  <si>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</si>
  <si>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</si>
  <si>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</si>
  <si>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</si>
  <si>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</si>
  <si>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</si>
  <si>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</si>
  <si>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</si>
  <si>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</si>
  <si>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</si>
  <si>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</si>
  <si>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</si>
  <si>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</si>
  <si>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</si>
  <si>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</si>
  <si>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</si>
  <si>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</si>
  <si>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</si>
  <si>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</si>
  <si>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</si>
  <si>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</si>
  <si>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</si>
  <si>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</si>
  <si>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</si>
  <si>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</si>
  <si>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</si>
  <si>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</si>
  <si>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</si>
  <si>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</si>
  <si>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</si>
  <si>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</si>
  <si>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</si>
  <si>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</si>
  <si>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</si>
  <si>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</si>
  <si>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</si>
  <si>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</si>
  <si>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</si>
  <si>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</si>
  <si>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</si>
  <si>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</si>
  <si>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</si>
  <si>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</si>
  <si>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</si>
  <si>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</si>
  <si>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</si>
  <si>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</si>
  <si>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</si>
  <si>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</si>
  <si>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</si>
  <si>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</si>
  <si>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</si>
  <si>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</si>
  <si>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</si>
  <si>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</si>
  <si>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</si>
  <si>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</si>
  <si>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</si>
  <si>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</si>
  <si>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</si>
  <si>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</si>
  <si>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</si>
  <si>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</si>
  <si>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</si>
  <si>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</si>
  <si>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</si>
  <si>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</si>
  <si>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</si>
  <si>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</si>
  <si>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</si>
  <si>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</si>
  <si>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</si>
  <si>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</si>
  <si>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</si>
  <si>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</si>
  <si>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</si>
  <si>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</si>
  <si>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</si>
  <si>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</si>
  <si>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</si>
  <si>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</si>
  <si>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</si>
  <si>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</si>
  <si>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</si>
  <si>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</si>
  <si>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</si>
  <si>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</si>
  <si>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</si>
  <si>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</si>
  <si>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</si>
  <si>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</si>
  <si>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</si>
  <si>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</si>
  <si>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</si>
  <si>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</si>
  <si>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</si>
  <si>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</si>
  <si>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</si>
  <si>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</si>
  <si>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</si>
  <si>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</si>
  <si>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</si>
  <si>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</si>
  <si>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</si>
  <si>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</si>
  <si>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</si>
  <si>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</si>
  <si>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</si>
  <si>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</si>
  <si>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</si>
  <si>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</si>
  <si>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</si>
  <si>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</si>
  <si>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</si>
  <si>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</si>
  <si>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</si>
  <si>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</si>
  <si>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</si>
  <si>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</si>
  <si>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</si>
  <si>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</si>
  <si>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</si>
  <si>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</si>
  <si>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</si>
  <si>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</si>
  <si>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</si>
  <si>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</si>
  <si>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</si>
  <si>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</si>
  <si>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</si>
  <si>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</si>
  <si>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</si>
  <si>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</si>
  <si>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</si>
  <si>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</si>
  <si>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</si>
  <si>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</si>
  <si>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</si>
  <si>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</si>
  <si>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</si>
  <si>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</si>
  <si>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</si>
  <si>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</si>
  <si>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</si>
  <si>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</si>
  <si>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</si>
  <si>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</si>
  <si>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</si>
  <si>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</si>
  <si>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</si>
  <si>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</si>
  <si>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</si>
  <si>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</si>
  <si>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</si>
  <si>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</si>
  <si>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</si>
  <si>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</si>
  <si>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</si>
  <si>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</si>
  <si>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</si>
  <si>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</si>
  <si>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</si>
  <si>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</si>
  <si>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</si>
  <si>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</si>
  <si>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</si>
  <si>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</si>
  <si>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</si>
  <si>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</si>
  <si>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</si>
  <si>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</si>
  <si>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</si>
  <si>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</si>
  <si>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</si>
  <si>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</si>
  <si>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</si>
  <si>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</si>
  <si>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</si>
  <si>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</si>
  <si>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</si>
  <si>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</si>
  <si>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</si>
  <si>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</si>
  <si>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</si>
  <si>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</si>
  <si>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</si>
  <si>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</si>
  <si>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</si>
  <si>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</si>
  <si>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</si>
  <si>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</si>
  <si>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</si>
  <si>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</si>
  <si>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</si>
  <si>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</si>
  <si>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</si>
  <si>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</si>
  <si>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</si>
  <si>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</si>
  <si>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</si>
  <si>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</si>
  <si>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</si>
  <si>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</si>
  <si>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</si>
  <si>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</si>
  <si>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</si>
  <si>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</si>
  <si>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</si>
  <si>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</si>
  <si>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</si>
  <si>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</si>
  <si>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</si>
  <si>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</si>
  <si>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</si>
  <si>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</si>
  <si>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</si>
  <si>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</si>
  <si>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</si>
  <si>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</si>
  <si>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</si>
  <si>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</si>
  <si>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</si>
  <si>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</si>
  <si>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</si>
  <si>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</si>
  <si>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</si>
  <si>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</si>
  <si>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</si>
  <si>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</si>
  <si>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</si>
  <si>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</si>
  <si>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</si>
  <si>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</si>
  <si>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</si>
  <si>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</si>
  <si>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</si>
  <si>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</si>
  <si>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</si>
  <si>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</si>
  <si>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</si>
  <si>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</si>
  <si>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</si>
  <si>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</si>
  <si>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</si>
  <si>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</si>
  <si>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</si>
  <si>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</si>
  <si>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</si>
  <si>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</si>
  <si>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</si>
  <si>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</si>
  <si>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</si>
  <si>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</si>
  <si>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</si>
  <si>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</si>
  <si>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</si>
  <si>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</si>
  <si>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</si>
  <si>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</si>
  <si>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</si>
  <si>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</si>
  <si>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</si>
  <si>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</si>
  <si>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</si>
  <si>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</si>
  <si>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</si>
  <si>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</si>
  <si>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</si>
  <si>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</si>
  <si>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</si>
  <si>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</si>
  <si>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</si>
  <si>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</si>
  <si>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</si>
  <si>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</si>
  <si>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</si>
  <si>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</si>
  <si>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</si>
  <si>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</si>
  <si>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</si>
  <si>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</si>
  <si>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</si>
  <si>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</si>
  <si>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</si>
  <si>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</si>
  <si>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</si>
  <si>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</si>
  <si>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</si>
  <si>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</si>
  <si>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</si>
  <si>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</si>
  <si>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</si>
  <si>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</si>
  <si>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</si>
  <si>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</si>
  <si>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</si>
  <si>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</si>
  <si>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</si>
  <si>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</si>
  <si>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</si>
  <si>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</si>
  <si>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</si>
  <si>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</si>
  <si>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</si>
  <si>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</si>
  <si>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</si>
  <si>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</si>
  <si>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</si>
  <si>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</si>
  <si>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</si>
  <si>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</si>
  <si>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</si>
  <si>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</si>
  <si>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</si>
  <si>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</si>
  <si>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</si>
  <si>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</si>
  <si>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</si>
  <si>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</si>
  <si>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</si>
  <si>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</si>
  <si>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</si>
  <si>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</si>
  <si>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</si>
  <si>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</si>
  <si>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</si>
  <si>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</si>
  <si>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</si>
  <si>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</si>
  <si>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</si>
  <si>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</si>
  <si>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</si>
  <si>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</si>
  <si>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</si>
  <si>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</si>
  <si>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</si>
  <si>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</si>
  <si>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</si>
  <si>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</si>
  <si>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</si>
  <si>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</si>
  <si>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</si>
  <si>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</si>
  <si>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</si>
  <si>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</si>
  <si>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</si>
  <si>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</si>
  <si>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</si>
  <si>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</si>
  <si>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</si>
  <si>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</si>
  <si>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</si>
  <si>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</si>
  <si>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</si>
  <si>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</si>
  <si>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</si>
  <si>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</si>
  <si>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</si>
  <si>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</si>
  <si>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</si>
  <si>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</si>
  <si>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</si>
  <si>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</si>
  <si>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</si>
  <si>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</si>
  <si>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</si>
  <si>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</si>
  <si>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</si>
  <si>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</si>
  <si>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</si>
  <si>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</si>
  <si>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</si>
  <si>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</si>
  <si>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</si>
  <si>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</si>
  <si>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</si>
  <si>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</si>
  <si>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</si>
  <si>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</si>
  <si>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</si>
  <si>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</si>
  <si>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</si>
  <si>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</si>
  <si>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</si>
  <si>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</si>
  <si>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</si>
  <si>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</si>
  <si>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</si>
  <si>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</si>
  <si>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</si>
  <si>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</si>
  <si>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</si>
  <si>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</si>
  <si>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</si>
  <si>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</si>
  <si>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</si>
  <si>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</si>
  <si>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</si>
  <si>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</si>
  <si>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</si>
  <si>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</si>
  <si>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</si>
  <si>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</si>
  <si>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</si>
  <si>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</si>
  <si>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</si>
  <si>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</si>
  <si>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</si>
  <si>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</si>
  <si>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</si>
  <si>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</si>
  <si>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</si>
  <si>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</si>
  <si>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</si>
  <si>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</si>
  <si>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</si>
  <si>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</si>
  <si>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</si>
  <si>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</si>
  <si>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</si>
  <si>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</si>
  <si>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</si>
  <si>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</si>
  <si>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</si>
  <si>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</si>
  <si>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</si>
  <si>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</si>
  <si>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</si>
  <si>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</si>
  <si>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</si>
  <si>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</si>
  <si>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</si>
  <si>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</si>
  <si>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</si>
  <si>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</si>
  <si>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</si>
  <si>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</si>
  <si>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</si>
  <si>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</si>
  <si>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</si>
  <si>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</si>
  <si>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</si>
  <si>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</si>
  <si>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</si>
  <si>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</si>
  <si>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</si>
  <si>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</si>
  <si>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</si>
  <si>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</si>
  <si>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</si>
  <si>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</si>
  <si>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</si>
  <si>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</si>
  <si>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</si>
  <si>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</si>
  <si>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</si>
  <si>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</si>
  <si>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</si>
  <si>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</si>
  <si>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</si>
  <si>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</si>
  <si>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</si>
  <si>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</si>
  <si>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</si>
  <si>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</si>
  <si>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</si>
  <si>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</si>
  <si>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</si>
  <si>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</si>
  <si>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</si>
  <si>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</si>
  <si>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</si>
  <si>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</si>
  <si>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</si>
  <si>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</si>
  <si>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</si>
  <si>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</si>
  <si>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</si>
  <si>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</si>
  <si>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</si>
  <si>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</si>
  <si>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</si>
  <si>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</si>
  <si>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</si>
  <si>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</si>
  <si>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</si>
  <si>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</si>
  <si>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</si>
  <si>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</si>
  <si>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</si>
  <si>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</si>
  <si>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</si>
  <si>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</si>
  <si>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</si>
  <si>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</si>
  <si>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</si>
  <si>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</si>
  <si>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</si>
  <si>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</si>
  <si>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</si>
  <si>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</si>
  <si>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</si>
  <si>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</si>
  <si>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</si>
  <si>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</si>
  <si>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</si>
  <si>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</si>
  <si>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</si>
  <si>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</si>
  <si>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</si>
  <si>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</si>
  <si>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</si>
  <si>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</si>
  <si>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</si>
  <si>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</si>
  <si>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</si>
  <si>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</si>
  <si>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</si>
  <si>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</si>
  <si>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</si>
  <si>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</si>
  <si>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</si>
  <si>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</si>
  <si>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</si>
  <si>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</si>
  <si>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</si>
  <si>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</si>
  <si>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</si>
  <si>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</si>
  <si>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</si>
  <si>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</si>
  <si>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</si>
  <si>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</si>
  <si>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</si>
  <si>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</si>
  <si>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</si>
  <si>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</si>
  <si>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</si>
  <si>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</si>
  <si>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</si>
  <si>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</si>
  <si>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</si>
  <si>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</si>
  <si>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</si>
  <si>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</si>
  <si>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</si>
  <si>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</si>
  <si>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</si>
  <si>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</si>
  <si>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</si>
  <si>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</si>
  <si>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</si>
  <si>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</si>
  <si>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</si>
  <si>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</si>
  <si>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</si>
  <si>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</si>
  <si>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</si>
  <si>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</si>
  <si>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</si>
  <si>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</si>
  <si>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</si>
  <si>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</si>
  <si>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</si>
  <si>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</si>
  <si>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</si>
  <si>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</si>
  <si>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</si>
  <si>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</si>
  <si>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</si>
  <si>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</si>
  <si>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</si>
  <si>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</si>
  <si>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</si>
  <si>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</si>
  <si>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</si>
  <si>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</si>
  <si>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</si>
  <si>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</si>
  <si>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</si>
  <si>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</si>
  <si>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</si>
  <si>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</si>
  <si>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</si>
  <si>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</si>
  <si>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</si>
  <si>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</si>
  <si>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</si>
  <si>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</si>
  <si>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</si>
  <si>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</si>
  <si>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</si>
  <si>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</si>
  <si>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</si>
  <si>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</si>
  <si>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</si>
  <si>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</si>
  <si>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</si>
  <si>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</si>
  <si>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</si>
  <si>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</si>
  <si>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</si>
  <si>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</si>
  <si>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</si>
  <si>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</si>
  <si>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</si>
  <si>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</si>
  <si>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</si>
  <si>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</si>
  <si>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</si>
  <si>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</si>
  <si>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</si>
  <si>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</si>
  <si>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</si>
  <si>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</si>
  <si>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</si>
  <si>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</si>
  <si>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</si>
  <si>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</si>
  <si>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</si>
  <si>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</si>
  <si>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</si>
  <si>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</si>
  <si>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</si>
  <si>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</si>
  <si>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</si>
  <si>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</si>
  <si>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</si>
  <si>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</si>
  <si>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</si>
  <si>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</si>
  <si>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</si>
  <si>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</si>
  <si>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</si>
  <si>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</si>
  <si>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</si>
  <si>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</si>
  <si>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</si>
  <si>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</si>
  <si>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</si>
  <si>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</si>
  <si>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</si>
  <si>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</si>
  <si>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</si>
  <si>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</si>
  <si>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</si>
  <si>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</si>
  <si>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</si>
  <si>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</si>
  <si>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</si>
  <si>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</si>
  <si>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</si>
  <si>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</si>
  <si>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</si>
  <si>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</si>
  <si>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</si>
  <si>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</si>
  <si>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</si>
  <si>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</si>
  <si>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</si>
  <si>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</si>
  <si>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</si>
  <si>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</si>
  <si>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</si>
  <si>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</si>
  <si>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</si>
  <si>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</si>
  <si>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</si>
  <si>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</si>
  <si>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</si>
  <si>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</si>
  <si>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</si>
  <si>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</si>
  <si>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</si>
  <si>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</si>
  <si>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</si>
  <si>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</si>
  <si>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</si>
  <si>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</si>
  <si>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</si>
  <si>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</si>
  <si>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</si>
  <si>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</si>
  <si>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</si>
  <si>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</si>
  <si>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</si>
  <si>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</si>
  <si>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</si>
  <si>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</si>
  <si>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</si>
  <si>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</si>
  <si>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</si>
  <si>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</si>
  <si>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</si>
  <si>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</si>
  <si>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</si>
  <si>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</si>
  <si>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</si>
  <si>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</si>
  <si>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</si>
  <si>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</si>
  <si>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</si>
  <si>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</si>
  <si>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</si>
  <si>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</si>
  <si>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</si>
  <si>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</si>
  <si>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</si>
  <si>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</si>
  <si>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</si>
  <si>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</si>
  <si>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</si>
  <si>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</si>
  <si>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</si>
  <si>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</si>
  <si>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</si>
  <si>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</si>
  <si>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</si>
  <si>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</si>
  <si>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</si>
  <si>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</si>
  <si>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</si>
  <si>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</si>
  <si>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</si>
  <si>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</si>
  <si>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</si>
  <si>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</si>
  <si>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</si>
  <si>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</si>
  <si>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</si>
  <si>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</si>
  <si>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</si>
  <si>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</si>
  <si>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</si>
  <si>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</si>
  <si>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</si>
  <si>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</si>
  <si>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</si>
  <si>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</si>
  <si>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</si>
  <si>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</si>
  <si>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</si>
  <si>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</si>
  <si>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</si>
  <si>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</si>
  <si>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</si>
  <si>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</si>
  <si>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</si>
  <si>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</si>
  <si>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</si>
  <si>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</si>
  <si>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</si>
  <si>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</si>
  <si>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</si>
  <si>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</si>
  <si>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</si>
  <si>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</si>
  <si>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</si>
  <si>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</si>
  <si>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</si>
  <si>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</si>
  <si>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</si>
  <si>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</si>
  <si>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</si>
  <si>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</si>
  <si>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</si>
  <si>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</si>
  <si>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</si>
  <si>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</si>
  <si>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</si>
  <si>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</si>
  <si>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</si>
  <si>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</si>
  <si>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</si>
  <si>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</si>
  <si>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</si>
  <si>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</si>
  <si>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</si>
  <si>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</si>
  <si>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</si>
  <si>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</si>
  <si>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</si>
  <si>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</si>
  <si>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</si>
  <si>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</si>
  <si>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</si>
  <si>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</si>
  <si>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</si>
  <si>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</si>
  <si>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</si>
  <si>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</si>
  <si>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</si>
  <si>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</si>
  <si>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</si>
  <si>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</si>
  <si>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</si>
  <si>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</si>
  <si>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</si>
  <si>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</si>
  <si>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</si>
  <si>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</si>
  <si>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</si>
  <si>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</si>
  <si>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</si>
  <si>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</si>
  <si>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</si>
  <si>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</si>
  <si>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</si>
  <si>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</si>
  <si>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</si>
  <si>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</si>
  <si>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</si>
  <si>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</si>
  <si>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</si>
  <si>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</si>
  <si>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</si>
  <si>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</si>
  <si>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</si>
  <si>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</si>
  <si>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</si>
  <si>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</si>
  <si>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</si>
  <si>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</si>
  <si>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</si>
  <si>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</si>
  <si>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</si>
  <si>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</si>
  <si>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</si>
  <si>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</si>
  <si>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</si>
  <si>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</si>
  <si>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</si>
  <si>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</si>
  <si>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</si>
  <si>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</si>
  <si>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</si>
  <si>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</si>
  <si>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</si>
  <si>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</si>
  <si>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</si>
  <si>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</si>
  <si>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</si>
  <si>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</si>
  <si>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</si>
  <si>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</si>
  <si>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</si>
  <si>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</si>
  <si>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</si>
  <si>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</si>
  <si>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</si>
  <si>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</si>
  <si>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</si>
  <si>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</si>
  <si>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</si>
  <si>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</si>
  <si>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</si>
  <si>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</si>
  <si>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</si>
  <si>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</si>
  <si>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</si>
  <si>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</si>
  <si>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</si>
  <si>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</si>
  <si>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</si>
  <si>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</si>
  <si>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</si>
  <si>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</si>
  <si>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</si>
  <si>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</si>
  <si>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</si>
  <si>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</si>
  <si>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</si>
  <si>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</si>
  <si>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</si>
  <si>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</si>
  <si>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</si>
  <si>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</si>
  <si>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</si>
  <si>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</si>
  <si>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</si>
  <si>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</si>
  <si>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</si>
  <si>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</si>
  <si>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</si>
  <si>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</si>
  <si>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</si>
  <si>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</si>
  <si>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</si>
  <si>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</si>
  <si>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</si>
  <si>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</si>
  <si>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</si>
  <si>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</si>
  <si>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</si>
  <si>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</si>
  <si>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</si>
  <si>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</si>
  <si>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</si>
  <si>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</si>
  <si>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</si>
  <si>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</si>
  <si>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</si>
  <si>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</si>
  <si>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</si>
  <si>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</si>
  <si>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</si>
  <si>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</si>
  <si>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</si>
  <si>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</si>
  <si>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</si>
  <si>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</si>
  <si>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</si>
  <si>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</si>
  <si>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</si>
  <si>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</si>
  <si>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</si>
  <si>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</si>
  <si>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</si>
  <si>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</si>
  <si>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</si>
  <si>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</si>
  <si>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</si>
  <si>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</si>
  <si>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</si>
  <si>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</si>
  <si>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</si>
  <si>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</si>
  <si>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</si>
  <si>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</si>
  <si>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</si>
  <si>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</si>
  <si>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</si>
  <si>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</si>
  <si>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</si>
  <si>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</si>
  <si>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</si>
  <si>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</si>
  <si>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</si>
  <si>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</si>
  <si>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</si>
  <si>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</si>
  <si>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</si>
  <si>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</si>
  <si>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</si>
  <si>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</si>
  <si>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</si>
  <si>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</si>
  <si>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</si>
  <si>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</si>
  <si>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</si>
  <si>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</si>
  <si>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</si>
  <si>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</si>
  <si>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</si>
  <si>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</si>
  <si>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</si>
  <si>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</si>
  <si>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</si>
  <si>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</si>
  <si>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</si>
  <si>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</si>
  <si>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</si>
  <si>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</si>
  <si>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</si>
  <si>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</si>
  <si>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</si>
  <si>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</si>
  <si>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</si>
  <si>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</si>
  <si>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</si>
  <si>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</si>
  <si>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</si>
  <si>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</si>
  <si>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</si>
  <si>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</si>
  <si>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</si>
  <si>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</si>
  <si>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</si>
  <si>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</si>
  <si>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</si>
  <si>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</si>
  <si>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</si>
  <si>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</si>
  <si>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</si>
  <si>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</si>
  <si>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</si>
  <si>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</si>
  <si>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</si>
  <si>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</si>
  <si>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</si>
  <si>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</si>
  <si>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</si>
  <si>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</si>
  <si>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</si>
  <si>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</si>
  <si>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</si>
  <si>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</si>
  <si>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</si>
  <si>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</si>
  <si>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</si>
  <si>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</si>
  <si>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</si>
  <si>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</si>
  <si>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</si>
  <si>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</si>
  <si>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</si>
  <si>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</si>
  <si>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</si>
  <si>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</si>
  <si>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</si>
  <si>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</si>
  <si>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</si>
  <si>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</si>
  <si>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</si>
  <si>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</si>
  <si>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</si>
  <si>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</si>
  <si>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</si>
  <si>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</si>
  <si>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</si>
  <si>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</si>
  <si>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</si>
  <si>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</si>
  <si>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</si>
  <si>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</si>
  <si>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</si>
  <si>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</si>
  <si>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</si>
  <si>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</si>
  <si>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</si>
  <si>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</si>
  <si>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</si>
  <si>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</si>
  <si>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</si>
  <si>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</si>
  <si>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</si>
  <si>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</si>
  <si>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</si>
  <si>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</si>
  <si>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</si>
  <si>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</si>
  <si>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</si>
  <si>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</si>
  <si>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</si>
  <si>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</si>
  <si>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</si>
  <si>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</si>
  <si>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</si>
  <si>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</si>
  <si>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</si>
  <si>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</si>
  <si>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</si>
  <si>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</si>
  <si>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</si>
  <si>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</si>
  <si>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</si>
  <si>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</si>
  <si>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</si>
  <si>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</si>
  <si>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</si>
  <si>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</si>
  <si>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</si>
  <si>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</si>
  <si>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</si>
  <si>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</si>
  <si>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</si>
  <si>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</si>
  <si>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</si>
  <si>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</si>
  <si>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</si>
  <si>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</si>
  <si>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</si>
  <si>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</si>
  <si>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</si>
  <si>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</si>
  <si>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</si>
  <si>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</si>
  <si>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</si>
  <si>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</si>
  <si>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</si>
  <si>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</si>
  <si>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</si>
  <si>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</si>
  <si>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</si>
  <si>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</si>
  <si>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</si>
  <si>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</si>
  <si>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</si>
  <si>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</si>
  <si>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</si>
  <si>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</si>
  <si>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</si>
  <si>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</si>
  <si>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</si>
  <si>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</si>
  <si>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</si>
  <si>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</si>
  <si>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</si>
  <si>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</si>
  <si>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</si>
  <si>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</si>
  <si>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</si>
  <si>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</si>
  <si>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</si>
  <si>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</si>
  <si>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</si>
  <si>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</si>
  <si>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</si>
  <si>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</si>
  <si>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</si>
  <si>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</si>
  <si>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</si>
  <si>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</si>
  <si>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</si>
  <si>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</si>
  <si>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</si>
  <si>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</si>
  <si>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</si>
  <si>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</si>
  <si>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</si>
  <si>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</si>
  <si>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</si>
  <si>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</si>
  <si>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</si>
  <si>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</si>
  <si>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</si>
  <si>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</si>
  <si>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</si>
  <si>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</si>
  <si>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</si>
  <si>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</si>
  <si>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</si>
  <si>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</si>
  <si>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</si>
  <si>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</si>
  <si>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</si>
  <si>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</si>
  <si>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</si>
  <si>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</si>
  <si>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</si>
  <si>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</si>
  <si>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</si>
  <si>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</si>
  <si>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</si>
  <si>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</si>
  <si>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</si>
  <si>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</si>
  <si>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</si>
  <si>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</si>
  <si>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</si>
  <si>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</si>
  <si>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</si>
  <si>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</si>
  <si>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</si>
  <si>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</si>
  <si>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</si>
  <si>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</si>
  <si>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</si>
  <si>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</si>
  <si>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</si>
  <si>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</si>
  <si>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</si>
  <si>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</si>
  <si>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</si>
  <si>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</si>
  <si>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</si>
  <si>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</si>
  <si>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</si>
  <si>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</si>
  <si>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</si>
  <si>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</si>
  <si>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</si>
  <si>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</si>
  <si>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</si>
  <si>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</si>
  <si>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</si>
  <si>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</si>
  <si>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</si>
  <si>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</si>
  <si>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</si>
  <si>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</si>
  <si>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</si>
  <si>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</si>
  <si>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</si>
  <si>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</si>
  <si>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</si>
  <si>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</si>
  <si>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</si>
  <si>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</si>
  <si>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</si>
  <si>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</si>
  <si>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</si>
  <si>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</si>
  <si>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</si>
  <si>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</si>
  <si>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</si>
  <si>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</si>
  <si>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</si>
  <si>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</si>
  <si>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</si>
  <si>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</si>
  <si>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</si>
  <si>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</si>
  <si>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</si>
  <si>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</si>
  <si>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</si>
  <si>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</si>
  <si>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</si>
  <si>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</si>
  <si>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</si>
  <si>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</si>
  <si>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</si>
  <si>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</si>
  <si>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</si>
  <si>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</si>
  <si>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</si>
  <si>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</si>
  <si>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</si>
  <si>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</si>
  <si>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</si>
  <si>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</si>
  <si>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</si>
  <si>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</si>
  <si>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</si>
  <si>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</si>
  <si>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</si>
  <si>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</si>
  <si>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</si>
  <si>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</si>
  <si>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</si>
  <si>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</si>
  <si>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</si>
  <si>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</si>
  <si>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</si>
  <si>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</si>
  <si>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</si>
  <si>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</si>
  <si>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</si>
  <si>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</si>
  <si>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</si>
  <si>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</si>
  <si>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</si>
  <si>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</si>
  <si>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</si>
  <si>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</si>
  <si>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</si>
  <si>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</si>
  <si>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</si>
  <si>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</si>
  <si>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</si>
  <si>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</si>
  <si>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</si>
  <si>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</si>
  <si>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</si>
  <si>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</si>
  <si>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</si>
  <si>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</si>
  <si>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</si>
  <si>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</si>
  <si>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</si>
  <si>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</si>
  <si>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</si>
  <si>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</si>
  <si>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</si>
  <si>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</si>
  <si>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</si>
  <si>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</si>
  <si>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</si>
  <si>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</si>
  <si>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</si>
  <si>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</si>
  <si>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</si>
  <si>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</si>
  <si>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</si>
  <si>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</si>
  <si>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</si>
  <si>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</si>
  <si>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</si>
  <si>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</si>
  <si>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</si>
  <si>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</si>
  <si>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</si>
  <si>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</si>
  <si>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</si>
  <si>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</si>
  <si>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</si>
  <si>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</si>
  <si>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</si>
  <si>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</si>
  <si>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</si>
  <si>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</si>
  <si>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</si>
  <si>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</si>
  <si>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</si>
  <si>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</si>
  <si>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</si>
  <si>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</si>
  <si>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</si>
  <si>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</si>
  <si>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</si>
  <si>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</si>
  <si>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</si>
  <si>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</si>
  <si>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</si>
  <si>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</si>
  <si>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</si>
  <si>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</si>
  <si>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</si>
  <si>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</si>
  <si>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</si>
  <si>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</si>
  <si>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</si>
  <si>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</si>
  <si>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</si>
  <si>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</si>
  <si>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</si>
  <si>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</si>
  <si>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</si>
  <si>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</si>
  <si>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</si>
  <si>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</si>
  <si>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</si>
  <si>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</si>
  <si>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</si>
  <si>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</si>
  <si>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</si>
  <si>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</si>
  <si>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</si>
  <si>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</si>
  <si>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</si>
  <si>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</si>
  <si>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</si>
  <si>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</si>
  <si>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</si>
  <si>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</si>
  <si>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</si>
  <si>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</si>
  <si>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</si>
  <si>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</si>
  <si>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</si>
  <si>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</si>
  <si>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</si>
  <si>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</si>
  <si>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</si>
  <si>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</si>
  <si>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</si>
  <si>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</si>
  <si>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</si>
  <si>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</si>
  <si>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</si>
  <si>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</si>
  <si>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</si>
  <si>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</si>
  <si>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</si>
  <si>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</si>
  <si>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</si>
  <si>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</si>
  <si>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</si>
  <si>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</si>
  <si>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</si>
  <si>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</si>
  <si>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</si>
  <si>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</si>
  <si>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</si>
  <si>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</si>
  <si>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</si>
  <si>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</si>
  <si>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</si>
  <si>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</si>
  <si>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</si>
  <si>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</si>
  <si>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</si>
  <si>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</si>
  <si>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</si>
  <si>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</si>
  <si>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</si>
  <si>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</si>
  <si>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</si>
  <si>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</si>
  <si>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</si>
  <si>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</si>
  <si>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</si>
  <si>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</si>
  <si>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</si>
  <si>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</si>
  <si>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</si>
  <si>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</si>
  <si>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</si>
  <si>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</si>
  <si>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</si>
  <si>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</si>
  <si>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</si>
  <si>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</si>
  <si>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</si>
  <si>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</si>
  <si>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</si>
  <si>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</si>
  <si>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</si>
  <si>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</si>
  <si>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</si>
  <si>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</si>
  <si>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</si>
  <si>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</si>
  <si>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</si>
  <si>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</si>
  <si>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</si>
  <si>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</si>
  <si>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</si>
  <si>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</si>
  <si>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</si>
  <si>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</si>
  <si>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</si>
  <si>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</si>
  <si>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</si>
  <si>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</si>
  <si>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</si>
  <si>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</si>
  <si>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</si>
  <si>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</si>
  <si>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</si>
  <si>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</si>
  <si>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</si>
  <si>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</si>
  <si>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</si>
  <si>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</si>
  <si>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</si>
  <si>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</si>
  <si>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</si>
  <si>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</si>
  <si>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</si>
  <si>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</si>
  <si>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</si>
  <si>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</si>
  <si>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</si>
  <si>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</si>
  <si>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</si>
  <si>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</si>
  <si>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</si>
  <si>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</si>
  <si>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</si>
  <si>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</si>
  <si>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</si>
  <si>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</si>
  <si>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</si>
  <si>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</si>
  <si>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</si>
  <si>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</si>
  <si>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</si>
  <si>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</si>
  <si>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</si>
  <si>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</si>
  <si>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</si>
  <si>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</si>
  <si>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</si>
  <si>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</si>
  <si>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</si>
  <si>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</si>
  <si>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</si>
  <si>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</si>
  <si>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</si>
  <si>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</si>
  <si>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</si>
  <si>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</si>
  <si>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</si>
  <si>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</si>
  <si>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</si>
  <si>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</si>
  <si>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</si>
  <si>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</si>
  <si>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</si>
  <si>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</si>
  <si>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</si>
  <si>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</si>
  <si>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</si>
  <si>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</si>
  <si>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</si>
  <si>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</si>
  <si>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</si>
  <si>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</si>
  <si>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</si>
  <si>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</si>
  <si>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</si>
  <si>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</si>
  <si>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</si>
  <si>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</si>
  <si>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</si>
  <si>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</si>
  <si>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</si>
  <si>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</si>
  <si>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</si>
  <si>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</si>
  <si>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</si>
  <si>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</si>
  <si>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</si>
  <si>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</si>
  <si>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</si>
  <si>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</si>
  <si>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</si>
  <si>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</si>
  <si>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</si>
  <si>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</si>
  <si>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</si>
  <si>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</si>
  <si>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</si>
  <si>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</si>
  <si>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</si>
  <si>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</si>
  <si>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</si>
  <si>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</si>
  <si>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</si>
  <si>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</si>
  <si>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</si>
  <si>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</si>
  <si>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</si>
  <si>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</si>
  <si>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</si>
  <si>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</si>
  <si>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</si>
  <si>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</si>
  <si>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</si>
  <si>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</si>
  <si>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</si>
  <si>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</si>
  <si>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</si>
  <si>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</si>
  <si>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</si>
  <si>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</si>
  <si>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</si>
  <si>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</si>
  <si>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</si>
  <si>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</si>
  <si>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</si>
  <si>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</si>
  <si>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</si>
  <si>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</si>
  <si>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</si>
  <si>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</si>
  <si>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</si>
  <si>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</si>
  <si>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</si>
  <si>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</si>
  <si>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</si>
  <si>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</si>
  <si>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</si>
  <si>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</si>
  <si>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</si>
  <si>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</si>
  <si>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</si>
  <si>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</si>
  <si>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</si>
  <si>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</si>
  <si>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</si>
  <si>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</si>
  <si>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</si>
  <si>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</si>
  <si>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</si>
  <si>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</si>
  <si>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</si>
  <si>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</si>
  <si>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</si>
  <si>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</si>
  <si>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</si>
  <si>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</si>
  <si>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</si>
  <si>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</si>
  <si>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</si>
  <si>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</si>
  <si>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</si>
  <si>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</si>
  <si>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</si>
  <si>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</si>
  <si>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</si>
  <si>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</si>
  <si>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</si>
  <si>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</si>
  <si>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</si>
  <si>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</si>
  <si>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</si>
  <si>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</si>
  <si>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</si>
  <si>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</si>
  <si>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</si>
  <si>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</si>
  <si>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</si>
  <si>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</si>
  <si>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</si>
  <si>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</si>
  <si>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</si>
  <si>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</si>
  <si>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</si>
  <si>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</si>
  <si>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</si>
  <si>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</si>
  <si>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</si>
  <si>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</si>
  <si>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</si>
  <si>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</si>
  <si>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</si>
  <si>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</si>
  <si>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</si>
  <si>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</si>
  <si>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</si>
  <si>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</si>
  <si>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</si>
  <si>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</si>
  <si>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</si>
  <si>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</si>
  <si>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</si>
  <si>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</si>
  <si>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</si>
  <si>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</si>
  <si>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</si>
  <si>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</si>
  <si>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</si>
  <si>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</si>
  <si>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</si>
  <si>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</si>
  <si>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</si>
  <si>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</si>
  <si>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</si>
  <si>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</si>
  <si>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</si>
  <si>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</si>
  <si>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</si>
  <si>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</si>
  <si>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</si>
  <si>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</si>
  <si>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</si>
  <si>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</si>
  <si>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</si>
  <si>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</si>
  <si>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</si>
  <si>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</si>
  <si>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</si>
  <si>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</si>
  <si>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</si>
  <si>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</si>
  <si>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</si>
  <si>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</si>
  <si>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</si>
  <si>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</si>
  <si>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</si>
  <si>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</si>
  <si>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</si>
  <si>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</si>
  <si>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</si>
  <si>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</si>
  <si>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</si>
  <si>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</si>
  <si>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</si>
  <si>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</si>
  <si>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</si>
  <si>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</si>
  <si>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</si>
  <si>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</si>
  <si>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</si>
  <si>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</si>
  <si>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</si>
  <si>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</si>
  <si>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</si>
  <si>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</si>
  <si>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</si>
  <si>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</si>
  <si>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</si>
  <si>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</si>
  <si>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</si>
  <si>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</si>
  <si>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</si>
  <si>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</si>
  <si>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</si>
  <si>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</si>
  <si>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</si>
  <si>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</si>
  <si>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</si>
  <si>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</si>
  <si>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</si>
  <si>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</si>
  <si>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</si>
  <si>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</si>
  <si>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</si>
  <si>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</si>
  <si>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</si>
  <si>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</si>
  <si>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</si>
  <si>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</si>
  <si>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</si>
  <si>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</si>
  <si>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</si>
  <si>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</si>
  <si>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</si>
  <si>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</si>
  <si>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</si>
  <si>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</si>
  <si>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</si>
  <si>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</si>
  <si>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</si>
  <si>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</si>
  <si>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</si>
  <si>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</si>
  <si>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</si>
  <si>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</si>
  <si>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</si>
  <si>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</si>
  <si>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</si>
  <si>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</si>
  <si>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</si>
  <si>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</si>
  <si>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</si>
  <si>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</si>
  <si>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</si>
  <si>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</si>
  <si>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</si>
  <si>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</si>
  <si>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</si>
  <si>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</si>
  <si>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</si>
  <si>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</si>
  <si>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</si>
  <si>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</si>
  <si>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</si>
  <si>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</si>
  <si>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</si>
  <si>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</si>
  <si>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</si>
  <si>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</si>
  <si>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</si>
  <si>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</si>
  <si>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</si>
  <si>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</si>
  <si>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</si>
  <si>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</si>
  <si>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</si>
  <si>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</si>
  <si>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</si>
  <si>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</si>
  <si>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</si>
  <si>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</si>
  <si>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</si>
  <si>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</si>
  <si>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</si>
  <si>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</si>
  <si>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</si>
  <si>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</si>
  <si>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</si>
  <si>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</si>
  <si>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</si>
  <si>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</si>
  <si>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</si>
  <si>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</si>
  <si>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</si>
  <si>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</si>
  <si>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</si>
  <si>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</si>
  <si>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</si>
  <si>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</si>
  <si>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</si>
  <si>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</si>
  <si>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</si>
  <si>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</si>
  <si>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</si>
  <si>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</si>
  <si>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</si>
  <si>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</si>
  <si>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</si>
  <si>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</si>
  <si>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</si>
  <si>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</si>
  <si>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</si>
  <si>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</si>
  <si>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</si>
  <si>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</si>
  <si>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</si>
  <si>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</si>
  <si>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</si>
  <si>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</si>
  <si>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</si>
  <si>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</si>
  <si>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</si>
  <si>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</si>
  <si>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</si>
  <si>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</si>
  <si>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</si>
  <si>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</si>
  <si>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</si>
  <si>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</si>
  <si>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</si>
  <si>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</si>
  <si>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</si>
  <si>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</si>
  <si>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</si>
  <si>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</si>
  <si>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</si>
  <si>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</si>
  <si>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</si>
  <si>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</si>
  <si>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</si>
  <si>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</si>
  <si>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</si>
  <si>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</si>
  <si>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</si>
  <si>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</si>
  <si>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</si>
  <si>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</si>
  <si>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</si>
  <si>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</si>
  <si>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</si>
  <si>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</si>
  <si>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</si>
  <si>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</si>
  <si>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</si>
  <si>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</si>
  <si>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</si>
  <si>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</si>
  <si>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</si>
  <si>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</si>
  <si>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</si>
  <si>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</si>
  <si>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</si>
  <si>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</si>
  <si>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</si>
  <si>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</si>
  <si>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</si>
  <si>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</si>
  <si>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</si>
  <si>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</si>
  <si>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</si>
  <si>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</si>
  <si>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</si>
  <si>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</si>
  <si>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</si>
  <si>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</si>
  <si>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</si>
  <si>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</si>
  <si>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</si>
  <si>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</si>
  <si>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</si>
  <si>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</si>
  <si>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</si>
  <si>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</si>
  <si>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</si>
  <si>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</si>
  <si>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</si>
  <si>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</si>
  <si>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</si>
  <si>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</si>
  <si>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</si>
  <si>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</si>
  <si>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</si>
  <si>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</si>
  <si>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</si>
  <si>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</si>
  <si>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</si>
  <si>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</si>
  <si>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</si>
  <si>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</si>
  <si>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</si>
  <si>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</si>
  <si>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</si>
  <si>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</si>
  <si>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</si>
  <si>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</si>
  <si>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</si>
  <si>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</si>
  <si>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</si>
  <si>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</si>
  <si>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</si>
  <si>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</si>
  <si>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</si>
  <si>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</si>
  <si>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</si>
  <si>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</si>
  <si>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</si>
  <si>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</si>
  <si>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</si>
  <si>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</si>
  <si>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</si>
  <si>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</si>
  <si>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</si>
  <si>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</si>
  <si>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</si>
  <si>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</si>
  <si>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</si>
  <si>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</si>
  <si>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</si>
  <si>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</si>
  <si>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</si>
  <si>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</si>
  <si>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</si>
  <si>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</si>
  <si>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</si>
  <si>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</si>
  <si>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</si>
  <si>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</si>
  <si>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</si>
  <si>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</si>
  <si>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</si>
  <si>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</si>
  <si>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</si>
  <si>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</si>
  <si>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</si>
  <si>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</si>
  <si>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</si>
  <si>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</si>
  <si>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</si>
  <si>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</si>
  <si>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</si>
  <si>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</si>
  <si>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</si>
  <si>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</si>
  <si>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</si>
  <si>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</si>
  <si>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</si>
  <si>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</si>
  <si>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</si>
  <si>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</si>
  <si>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</si>
  <si>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</si>
  <si>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</si>
  <si>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</si>
  <si>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</si>
  <si>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</si>
  <si>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</si>
  <si>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</si>
  <si>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</si>
  <si>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</si>
  <si>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</si>
  <si>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</si>
  <si>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</si>
  <si>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</si>
  <si>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</si>
  <si>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</si>
  <si>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</si>
  <si>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</si>
  <si>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</si>
  <si>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</si>
  <si>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</si>
  <si>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</si>
  <si>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</si>
  <si>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</si>
  <si>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</si>
  <si>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</si>
  <si>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</si>
  <si>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</si>
  <si>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</si>
  <si>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</si>
  <si>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</si>
  <si>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</si>
  <si>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</si>
  <si>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</si>
  <si>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</si>
  <si>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</si>
  <si>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</si>
  <si>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</si>
  <si>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</si>
  <si>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</si>
  <si>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</si>
  <si>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</si>
  <si>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</si>
  <si>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</si>
  <si>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</si>
  <si>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</si>
  <si>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</si>
  <si>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</si>
  <si>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</si>
  <si>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</si>
  <si>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</si>
  <si>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</si>
  <si>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</si>
  <si>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</si>
  <si>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</si>
  <si>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</si>
  <si>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</si>
  <si>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</si>
  <si>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</si>
  <si>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</si>
  <si>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</si>
  <si>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</si>
  <si>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</si>
  <si>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</si>
  <si>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</si>
  <si>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</si>
  <si>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</si>
  <si>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</si>
  <si>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</si>
  <si>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</si>
  <si>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</si>
  <si>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</si>
  <si>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</si>
  <si>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</si>
  <si>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</si>
  <si>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</si>
  <si>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</si>
  <si>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</si>
  <si>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</si>
  <si>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</si>
  <si>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</si>
  <si>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</si>
  <si>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</si>
  <si>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</si>
  <si>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</si>
  <si>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</si>
  <si>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</si>
  <si>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</si>
  <si>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</si>
  <si>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</si>
  <si>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</si>
  <si>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</si>
  <si>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</si>
  <si>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</si>
  <si>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</si>
  <si>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</si>
  <si>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</si>
  <si>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</si>
  <si>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</si>
  <si>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</si>
  <si>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</si>
  <si>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</si>
  <si>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</si>
  <si>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</si>
  <si>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</si>
  <si>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</si>
  <si>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</si>
  <si>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</si>
  <si>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</si>
  <si>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</si>
  <si>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</si>
  <si>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</si>
  <si>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</si>
  <si>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</si>
  <si>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</si>
  <si>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</si>
  <si>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</si>
  <si>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</si>
  <si>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</si>
  <si>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</si>
  <si>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</si>
  <si>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</si>
  <si>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</si>
  <si>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</si>
  <si>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</si>
  <si>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</si>
  <si>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</si>
  <si>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</si>
  <si>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</si>
  <si>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</si>
  <si>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</si>
  <si>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</si>
  <si>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</si>
  <si>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</si>
  <si>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</si>
  <si>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</si>
  <si>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</si>
  <si>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</si>
  <si>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</si>
  <si>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</si>
  <si>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</si>
  <si>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</si>
  <si>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</si>
  <si>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</si>
  <si>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</si>
  <si>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</si>
  <si>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</si>
  <si>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</si>
  <si>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</si>
  <si>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</si>
  <si>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</si>
  <si>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</si>
  <si>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</si>
  <si>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</si>
  <si>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</si>
  <si>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</si>
  <si>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</si>
  <si>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</si>
  <si>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</si>
  <si>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</si>
  <si>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</si>
  <si>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</si>
  <si>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</si>
  <si>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</si>
  <si>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</si>
  <si>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</si>
  <si>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</si>
  <si>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</si>
  <si>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</si>
  <si>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</si>
  <si>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</si>
  <si>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</si>
  <si>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</si>
  <si>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</si>
  <si>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</si>
  <si>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</si>
  <si>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</si>
  <si>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</si>
  <si>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</si>
  <si>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</si>
  <si>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</si>
  <si>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</si>
  <si>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</si>
  <si>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</si>
  <si>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</si>
  <si>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</si>
  <si>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</si>
  <si>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</si>
  <si>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</si>
  <si>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</si>
  <si>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</si>
  <si>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</si>
  <si>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</si>
  <si>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</si>
  <si>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</si>
  <si>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</si>
  <si>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</si>
  <si>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</si>
  <si>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</si>
  <si>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</si>
  <si>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</si>
  <si>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</si>
  <si>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</si>
  <si>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</si>
  <si>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</si>
  <si>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</si>
  <si>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</si>
  <si>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</si>
  <si>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</si>
  <si>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</si>
  <si>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</si>
  <si>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</si>
  <si>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</si>
  <si>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</si>
  <si>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</si>
  <si>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</si>
  <si>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</si>
  <si>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</si>
  <si>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</si>
  <si>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</si>
  <si>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</si>
  <si>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</si>
  <si>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</si>
  <si>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</si>
  <si>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</si>
  <si>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</si>
  <si>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</si>
  <si>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</si>
  <si>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</si>
  <si>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</si>
  <si>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</si>
  <si>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</si>
  <si>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</si>
  <si>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</si>
  <si>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</si>
  <si>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</si>
  <si>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</si>
  <si>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</si>
  <si>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</si>
  <si>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</si>
  <si>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</si>
  <si>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</si>
  <si>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</si>
  <si>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</si>
  <si>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</si>
  <si>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</si>
  <si>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</si>
  <si>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</si>
  <si>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</si>
  <si>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</si>
  <si>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</si>
  <si>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</si>
  <si>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</si>
  <si>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</si>
  <si>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</si>
  <si>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</si>
  <si>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</si>
  <si>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</si>
  <si>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</si>
  <si>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</si>
  <si>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</si>
  <si>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</si>
  <si>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</si>
  <si>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</si>
  <si>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</si>
  <si>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</si>
  <si>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</si>
  <si>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</si>
  <si>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</si>
  <si>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</si>
  <si>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</si>
  <si>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</si>
  <si>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</si>
  <si>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</si>
  <si>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</si>
  <si>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</si>
  <si>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</si>
  <si>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</si>
  <si>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</si>
  <si>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</si>
  <si>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</si>
  <si>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</si>
  <si>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</si>
  <si>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</si>
  <si>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</si>
  <si>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</si>
  <si>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</si>
  <si>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</si>
  <si>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</si>
  <si>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</si>
  <si>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</si>
  <si>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</si>
  <si>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</si>
  <si>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</si>
  <si>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</si>
  <si>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</si>
  <si>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</si>
  <si>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</si>
  <si>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</si>
  <si>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</si>
  <si>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</si>
  <si>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</si>
  <si>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</si>
  <si>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</si>
  <si>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</si>
  <si>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</si>
  <si>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</si>
  <si>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</si>
  <si>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</si>
  <si>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</si>
  <si>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</si>
  <si>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</si>
  <si>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</si>
  <si>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</si>
  <si>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</si>
  <si>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</si>
  <si>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</si>
  <si>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</si>
  <si>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</si>
  <si>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</si>
  <si>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</si>
  <si>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</si>
  <si>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</si>
  <si>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</si>
  <si>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</si>
  <si>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</si>
  <si>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</si>
  <si>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</si>
  <si>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</si>
  <si>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</si>
  <si>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</si>
  <si>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</si>
  <si>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</si>
  <si>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</si>
  <si>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</si>
  <si>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</si>
  <si>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</si>
  <si>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</si>
  <si>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</si>
  <si>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</si>
  <si>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</si>
  <si>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</si>
  <si>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</si>
  <si>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</si>
  <si>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</si>
  <si>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</si>
  <si>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</si>
  <si>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</si>
  <si>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</si>
  <si>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</si>
  <si>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</si>
  <si>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</si>
  <si>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</si>
  <si>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</si>
  <si>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</si>
  <si>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</si>
  <si>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</si>
  <si>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</si>
  <si>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</si>
  <si>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</si>
  <si>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</si>
  <si>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</si>
  <si>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</si>
  <si>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</si>
  <si>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</si>
  <si>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</si>
  <si>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</si>
  <si>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</si>
  <si>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</si>
  <si>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</si>
  <si>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</si>
  <si>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</si>
  <si>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</si>
  <si>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</si>
  <si>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</si>
  <si>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</si>
  <si>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</si>
  <si>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</si>
  <si>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</si>
  <si>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</si>
  <si>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</si>
  <si>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</si>
  <si>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</si>
  <si>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</si>
  <si>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</si>
  <si>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</si>
  <si>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</si>
  <si>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</si>
  <si>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</si>
  <si>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</si>
  <si>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</si>
  <si>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</si>
  <si>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</si>
  <si>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</si>
  <si>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</si>
  <si>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</si>
  <si>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</si>
  <si>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</si>
  <si>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</si>
  <si>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</si>
  <si>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</si>
  <si>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</si>
  <si>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</si>
  <si>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</si>
  <si>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</si>
  <si>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</si>
  <si>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</si>
  <si>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</si>
  <si>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</si>
  <si>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</si>
  <si>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</si>
  <si>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</si>
  <si>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</si>
  <si>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</si>
  <si>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</si>
  <si>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</si>
  <si>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</si>
  <si>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</si>
  <si>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</si>
  <si>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</si>
  <si>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</si>
  <si>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</si>
  <si>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</si>
  <si>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</si>
  <si>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</si>
  <si>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</si>
  <si>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</si>
  <si>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</si>
  <si>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</si>
  <si>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</si>
  <si>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</si>
  <si>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</si>
  <si>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</si>
  <si>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</si>
  <si>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</si>
  <si>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</si>
  <si>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</si>
  <si>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</si>
  <si>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</si>
  <si>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</si>
  <si>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</si>
  <si>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</si>
  <si>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</si>
  <si>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</si>
  <si>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</si>
  <si>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</si>
  <si>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</si>
  <si>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</si>
  <si>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</si>
  <si>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</si>
  <si>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</si>
  <si>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</si>
  <si>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</si>
  <si>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</si>
  <si>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</si>
  <si>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</si>
  <si>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</si>
  <si>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</si>
  <si>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</si>
  <si>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</si>
  <si>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</si>
  <si>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</si>
  <si>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</si>
  <si>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</si>
  <si>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</si>
  <si>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</si>
  <si>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</si>
  <si>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</si>
  <si>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</si>
  <si>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</si>
  <si>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</si>
  <si>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</si>
  <si>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</si>
  <si>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</si>
  <si>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</si>
  <si>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</si>
  <si>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</si>
  <si>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</si>
  <si>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</si>
  <si>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</si>
  <si>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</si>
  <si>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</si>
  <si>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</si>
  <si>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</si>
  <si>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</si>
  <si>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</si>
  <si>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</si>
  <si>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</si>
  <si>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</si>
  <si>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</si>
  <si>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</si>
  <si>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</si>
  <si>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</si>
  <si>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</si>
  <si>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</si>
  <si>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</si>
  <si>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</si>
  <si>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</si>
  <si>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</si>
  <si>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</si>
  <si>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</si>
  <si>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</si>
  <si>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</si>
  <si>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</si>
  <si>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</si>
  <si>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</si>
  <si>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</si>
  <si>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</si>
  <si>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</si>
  <si>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</si>
  <si>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</si>
  <si>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</si>
  <si>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</si>
  <si>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</si>
  <si>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</si>
  <si>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</si>
  <si>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</si>
  <si>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</si>
  <si>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</si>
  <si>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</si>
  <si>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</si>
  <si>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</si>
  <si>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</si>
  <si>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</si>
  <si>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</si>
  <si>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</si>
  <si>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</si>
  <si>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</si>
  <si>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</si>
  <si>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</si>
  <si>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</si>
  <si>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</si>
  <si>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</si>
  <si>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</si>
  <si>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</si>
  <si>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</si>
  <si>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</si>
  <si>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</si>
  <si>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</si>
  <si>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</si>
  <si>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</si>
  <si>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</si>
  <si>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</si>
  <si>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</si>
  <si>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</si>
  <si>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</si>
  <si>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</si>
  <si>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</si>
  <si>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</si>
  <si>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</si>
  <si>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</si>
  <si>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</si>
  <si>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</si>
  <si>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</si>
  <si>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</si>
  <si>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</si>
  <si>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</si>
  <si>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</si>
  <si>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</si>
  <si>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</si>
  <si>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</si>
  <si>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</si>
  <si>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</si>
  <si>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</si>
  <si>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</si>
  <si>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</si>
  <si>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</si>
  <si>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</si>
  <si>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</si>
  <si>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</si>
  <si>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</si>
  <si>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</si>
  <si>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</si>
  <si>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</si>
  <si>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</si>
  <si>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</si>
  <si>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</si>
  <si>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</si>
  <si>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</si>
  <si>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</si>
  <si>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</si>
  <si>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</si>
  <si>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</si>
  <si>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</si>
  <si>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</si>
  <si>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</si>
  <si>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</si>
  <si>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</si>
  <si>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</si>
  <si>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</si>
  <si>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</si>
  <si>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</si>
  <si>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</si>
  <si>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</si>
  <si>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</si>
  <si>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</si>
  <si>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</si>
  <si>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</si>
  <si>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</si>
  <si>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</si>
  <si>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</si>
  <si>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</si>
  <si>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</si>
  <si>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</si>
  <si>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</si>
  <si>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</si>
  <si>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</si>
  <si>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</si>
  <si>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</si>
  <si>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</si>
  <si>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</si>
  <si>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</si>
  <si>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</si>
  <si>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</si>
  <si>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</si>
  <si>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</si>
  <si>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</si>
  <si>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</si>
  <si>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</si>
  <si>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</si>
  <si>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</si>
  <si>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</si>
  <si>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</si>
  <si>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</si>
  <si>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</si>
  <si>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</si>
  <si>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</si>
  <si>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</si>
  <si>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</si>
  <si>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</si>
  <si>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</si>
  <si>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</si>
  <si>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</si>
  <si>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</si>
  <si>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</si>
  <si>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</si>
  <si>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</si>
  <si>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</si>
  <si>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</si>
  <si>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</si>
  <si>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</si>
  <si>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</si>
  <si>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</si>
  <si>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</si>
  <si>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</si>
  <si>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</si>
  <si>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</si>
  <si>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</si>
  <si>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</si>
  <si>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</si>
  <si>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</si>
  <si>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</si>
  <si>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</si>
  <si>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</si>
  <si>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</si>
  <si>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</si>
  <si>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</si>
  <si>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</si>
  <si>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</si>
  <si>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</si>
  <si>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</si>
  <si>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</si>
  <si>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</si>
  <si>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</si>
  <si>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</si>
  <si>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</si>
  <si>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</si>
  <si>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</si>
  <si>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</si>
  <si>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</si>
  <si>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</si>
  <si>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</si>
  <si>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</si>
  <si>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</si>
  <si>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</si>
  <si>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</si>
  <si>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</si>
  <si>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</si>
  <si>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</si>
  <si>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</si>
  <si>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</si>
  <si>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</si>
  <si>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</si>
  <si>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</si>
  <si>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</si>
  <si>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</si>
  <si>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</si>
  <si>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</si>
  <si>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</si>
  <si>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</si>
  <si>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</si>
  <si>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</si>
  <si>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</si>
  <si>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</si>
  <si>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</si>
  <si>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</si>
  <si>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</si>
  <si>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</si>
  <si>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</si>
  <si>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</si>
  <si>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</si>
  <si>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</si>
  <si>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</si>
  <si>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</si>
  <si>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</si>
  <si>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</si>
  <si>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</si>
  <si>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</si>
  <si>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</si>
  <si>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</si>
  <si>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</si>
  <si>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</si>
  <si>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</si>
  <si>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</si>
  <si>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</si>
  <si>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</si>
  <si>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</si>
  <si>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</si>
  <si>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</si>
  <si>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</si>
  <si>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</si>
  <si>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</si>
  <si>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</si>
  <si>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</si>
  <si>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</si>
  <si>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</si>
  <si>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</si>
  <si>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</si>
  <si>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</si>
  <si>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</si>
  <si>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</si>
  <si>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</si>
  <si>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</si>
  <si>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</si>
  <si>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</si>
  <si>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</si>
  <si>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</si>
  <si>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</si>
  <si>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</si>
  <si>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</si>
  <si>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</si>
  <si>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</si>
  <si>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</si>
  <si>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</si>
  <si>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</si>
  <si>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</si>
  <si>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</si>
  <si>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</si>
  <si>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</si>
  <si>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</si>
  <si>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</si>
  <si>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</si>
  <si>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</si>
  <si>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</si>
  <si>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</si>
  <si>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</si>
  <si>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</si>
  <si>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</si>
  <si>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</si>
  <si>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</si>
  <si>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</si>
  <si>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</si>
  <si>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</si>
  <si>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</si>
  <si>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</si>
  <si>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</si>
  <si>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</si>
  <si>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</si>
  <si>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</si>
  <si>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</si>
  <si>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</si>
  <si>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</si>
  <si>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</si>
  <si>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</si>
  <si>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</si>
  <si>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</si>
  <si>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</si>
  <si>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</si>
  <si>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</si>
  <si>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</si>
  <si>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</si>
  <si>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</si>
  <si>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</si>
  <si>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</si>
  <si>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</si>
  <si>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</si>
  <si>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</si>
  <si>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</si>
  <si>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</si>
  <si>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</si>
  <si>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</si>
  <si>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</si>
  <si>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</si>
  <si>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</si>
  <si>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</si>
  <si>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</si>
  <si>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</si>
  <si>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</si>
  <si>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</si>
  <si>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</si>
  <si>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</si>
  <si>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</si>
  <si>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</si>
  <si>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</si>
  <si>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</si>
  <si>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</si>
  <si>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</si>
  <si>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</si>
  <si>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</si>
  <si>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</si>
  <si>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</si>
  <si>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</si>
  <si>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</si>
  <si>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</si>
  <si>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</si>
  <si>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</si>
  <si>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</si>
  <si>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</si>
  <si>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</si>
  <si>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</si>
  <si>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</si>
  <si>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</si>
  <si>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</si>
  <si>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</si>
  <si>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</si>
  <si>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</si>
  <si>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</si>
  <si>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</si>
  <si>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</si>
  <si>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</si>
  <si>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</si>
  <si>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</si>
  <si>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</si>
  <si>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</si>
  <si>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</si>
  <si>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</si>
  <si>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</si>
  <si>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</si>
  <si>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</si>
  <si>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</si>
  <si>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</si>
  <si>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</si>
  <si>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</si>
  <si>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</si>
  <si>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</si>
  <si>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</si>
  <si>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</si>
  <si>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</si>
  <si>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</si>
  <si>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</si>
  <si>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</si>
  <si>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</si>
  <si>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</si>
  <si>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</si>
  <si>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</si>
  <si>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</si>
  <si>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</si>
  <si>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</si>
  <si>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</si>
  <si>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</si>
  <si>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</si>
  <si>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</si>
  <si>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</si>
  <si>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</si>
  <si>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</si>
  <si>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</si>
  <si>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</si>
  <si>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</si>
  <si>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</si>
  <si>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</si>
  <si>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</si>
  <si>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</si>
  <si>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</si>
  <si>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</si>
  <si>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</si>
  <si>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</si>
  <si>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</si>
  <si>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</si>
  <si>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</si>
  <si>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</si>
  <si>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</si>
  <si>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</si>
  <si>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</si>
  <si>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</si>
  <si>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</si>
  <si>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</si>
  <si>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</si>
  <si>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</si>
  <si>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</si>
  <si>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</si>
  <si>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</si>
  <si>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</si>
  <si>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</si>
  <si>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</si>
  <si>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</si>
  <si>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</si>
  <si>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</si>
  <si>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</si>
  <si>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</si>
  <si>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</si>
  <si>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</si>
  <si>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</si>
  <si>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</si>
  <si>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</si>
  <si>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</si>
  <si>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</si>
  <si>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</si>
  <si>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</si>
  <si>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</si>
  <si>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</si>
  <si>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</si>
  <si>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</si>
  <si>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</si>
  <si>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</si>
  <si>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</si>
  <si>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</si>
  <si>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</si>
  <si>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</si>
  <si>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</si>
  <si>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</si>
  <si>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</si>
  <si>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</si>
  <si>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</si>
  <si>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</si>
  <si>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</si>
  <si>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</si>
  <si>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</si>
  <si>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</si>
  <si>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</si>
  <si>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</si>
  <si>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</si>
  <si>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</si>
  <si>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</si>
  <si>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</si>
  <si>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</si>
  <si>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</si>
  <si>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</si>
  <si>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</si>
  <si>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</si>
  <si>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</si>
  <si>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</si>
  <si>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</si>
  <si>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</si>
  <si>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</si>
  <si>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</si>
  <si>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</si>
  <si>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</si>
  <si>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</si>
  <si>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</si>
  <si>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</si>
  <si>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</si>
  <si>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</si>
  <si>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</si>
  <si>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</si>
  <si>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</si>
  <si>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</si>
  <si>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</si>
  <si>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</si>
  <si>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</si>
  <si>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</si>
  <si>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</si>
  <si>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</si>
  <si>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</si>
  <si>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</si>
  <si>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</si>
  <si>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</si>
  <si>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</si>
  <si>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</si>
  <si>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</si>
  <si>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</si>
  <si>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</si>
  <si>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</si>
  <si>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</si>
  <si>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</si>
  <si>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</si>
  <si>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</si>
  <si>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</si>
  <si>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</si>
  <si>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</si>
  <si>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</si>
  <si>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</si>
  <si>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</si>
  <si>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</si>
  <si>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</si>
  <si>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</si>
  <si>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</si>
  <si>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</si>
  <si>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</si>
  <si>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</si>
  <si>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</si>
  <si>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</si>
  <si>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</si>
  <si>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</si>
  <si>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</si>
  <si>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</si>
  <si>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</si>
  <si>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</si>
  <si>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</si>
  <si>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</si>
  <si>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</si>
  <si>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</si>
  <si>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</si>
  <si>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</si>
  <si>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</si>
  <si>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</si>
  <si>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</si>
  <si>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</si>
  <si>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</si>
  <si>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</si>
  <si>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</si>
  <si>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</si>
  <si>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</si>
  <si>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</si>
  <si>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</si>
  <si>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</si>
  <si>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</si>
  <si>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</si>
  <si>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</si>
  <si>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</si>
  <si>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</si>
  <si>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</si>
  <si>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</si>
  <si>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</si>
  <si>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</si>
  <si>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</si>
  <si>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</si>
  <si>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</si>
  <si>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</si>
  <si>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</si>
  <si>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</si>
  <si>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</si>
  <si>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</si>
  <si>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</si>
  <si>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</si>
  <si>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</si>
  <si>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</si>
  <si>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</si>
  <si>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</si>
  <si>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</si>
  <si>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</si>
  <si>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</si>
  <si>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</si>
  <si>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</si>
  <si>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</si>
  <si>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</si>
  <si>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</si>
  <si>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</si>
  <si>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</si>
  <si>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</si>
  <si>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</si>
  <si>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</si>
  <si>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</si>
  <si>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</si>
  <si>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</si>
  <si>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</si>
  <si>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</si>
  <si>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</si>
  <si>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</si>
  <si>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</si>
  <si>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</si>
  <si>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</si>
  <si>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</si>
  <si>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</si>
  <si>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</si>
  <si>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</si>
  <si>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</si>
  <si>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</si>
  <si>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</si>
  <si>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</si>
  <si>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</si>
  <si>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</si>
  <si>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</si>
  <si>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</si>
  <si>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</si>
  <si>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</si>
  <si>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</si>
  <si>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</si>
  <si>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</si>
  <si>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</si>
  <si>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</si>
  <si>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</si>
  <si>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</si>
  <si>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</si>
  <si>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</si>
  <si>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</si>
  <si>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</si>
  <si>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</si>
  <si>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</si>
  <si>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</si>
  <si>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</si>
  <si>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</si>
  <si>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</si>
  <si>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</si>
  <si>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</si>
  <si>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</si>
  <si>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</si>
  <si>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</si>
  <si>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</si>
  <si>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</si>
  <si>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</si>
  <si>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</si>
  <si>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</si>
  <si>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</si>
  <si>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</si>
  <si>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</si>
  <si>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</si>
  <si>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</si>
  <si>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</si>
  <si>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</si>
  <si>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</si>
  <si>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</si>
  <si>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</si>
  <si>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</si>
  <si>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</si>
  <si>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</si>
  <si>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</si>
  <si>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</si>
  <si>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</si>
  <si>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</si>
  <si>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</si>
  <si>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</si>
  <si>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</si>
  <si>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</si>
  <si>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</si>
  <si>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</si>
  <si>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</si>
  <si>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</si>
  <si>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</si>
  <si>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</si>
  <si>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</si>
  <si>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</si>
  <si>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</si>
  <si>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</si>
  <si>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</si>
  <si>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</si>
  <si>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</si>
  <si>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</si>
  <si>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</si>
  <si>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</si>
  <si>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</si>
  <si>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</si>
  <si>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</si>
  <si>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</si>
  <si>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</si>
  <si>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</si>
  <si>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</si>
  <si>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</si>
  <si>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</si>
  <si>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</si>
  <si>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</si>
  <si>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</si>
  <si>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</si>
  <si>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</si>
  <si>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</si>
  <si>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</si>
  <si>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</si>
  <si>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</si>
  <si>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</si>
  <si>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</si>
  <si>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</si>
  <si>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</si>
  <si>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</si>
  <si>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</si>
  <si>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</si>
  <si>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</si>
  <si>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</si>
  <si>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</si>
  <si>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</si>
  <si>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</si>
  <si>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</si>
  <si>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</si>
  <si>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</si>
  <si>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</si>
  <si>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</si>
  <si>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</si>
  <si>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</si>
  <si>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</si>
  <si>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</si>
  <si>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</si>
  <si>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</si>
  <si>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</si>
  <si>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</si>
  <si>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</si>
  <si>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</si>
  <si>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</si>
  <si>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</si>
  <si>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</si>
  <si>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</si>
  <si>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</si>
  <si>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</si>
  <si>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</si>
  <si>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</si>
  <si>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</si>
  <si>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</si>
  <si>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</si>
  <si>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</si>
  <si>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</si>
  <si>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</si>
  <si>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</si>
  <si>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</si>
  <si>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</si>
  <si>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</si>
  <si>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</si>
  <si>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</si>
  <si>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</si>
  <si>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</si>
  <si>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</si>
  <si>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</si>
  <si>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</si>
  <si>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</si>
  <si>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</si>
  <si>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</si>
  <si>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</si>
  <si>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</si>
  <si>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</si>
  <si>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</si>
  <si>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</si>
  <si>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</si>
  <si>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</si>
  <si>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</si>
  <si>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</si>
  <si>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</si>
  <si>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</si>
  <si>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</si>
  <si>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</si>
  <si>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</si>
  <si>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</si>
  <si>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</si>
  <si>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</si>
  <si>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</si>
  <si>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</si>
  <si>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</si>
  <si>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</si>
  <si>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</si>
  <si>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</si>
  <si>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</si>
  <si>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</si>
  <si>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</si>
  <si>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</si>
  <si>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</si>
  <si>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</si>
  <si>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</si>
  <si>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</si>
  <si>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</si>
  <si>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</si>
  <si>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</si>
  <si>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</si>
  <si>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</si>
  <si>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</si>
  <si>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</si>
  <si>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</si>
  <si>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</si>
  <si>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</si>
  <si>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</si>
  <si>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</si>
  <si>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</si>
  <si>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</si>
  <si>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</si>
  <si>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</si>
  <si>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</si>
  <si>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</si>
  <si>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</si>
  <si>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</si>
  <si>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</si>
  <si>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</si>
  <si>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</si>
  <si>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</si>
  <si>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</si>
  <si>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</si>
  <si>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</si>
  <si>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</si>
  <si>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</si>
  <si>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</si>
  <si>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</si>
  <si>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</si>
  <si>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</si>
  <si>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</si>
  <si>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</si>
  <si>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</si>
  <si>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</si>
  <si>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</si>
  <si>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</si>
  <si>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</si>
  <si>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</si>
  <si>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</si>
  <si>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</si>
  <si>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</si>
  <si>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</si>
  <si>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</si>
  <si>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</si>
  <si>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</si>
  <si>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</si>
  <si>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</si>
  <si>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</si>
  <si>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</si>
  <si>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</si>
  <si>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</si>
  <si>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</si>
  <si>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</si>
  <si>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</si>
  <si>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</si>
  <si>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</si>
  <si>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</si>
  <si>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</si>
  <si>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</si>
  <si>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</si>
  <si>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</si>
  <si>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</si>
  <si>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</si>
  <si>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</si>
  <si>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</si>
  <si>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</si>
  <si>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</si>
  <si>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</si>
  <si>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</si>
  <si>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</si>
  <si>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</si>
  <si>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</si>
  <si>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</si>
  <si>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</si>
  <si>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</si>
  <si>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</si>
  <si>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</si>
  <si>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</si>
  <si>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</si>
  <si>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</si>
  <si>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</si>
  <si>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</si>
  <si>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</si>
  <si>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</si>
  <si>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</si>
  <si>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</si>
  <si>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</si>
  <si>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</si>
  <si>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</si>
  <si>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</si>
  <si>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</si>
  <si>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</si>
  <si>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</si>
  <si>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</si>
  <si>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</si>
  <si>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</si>
  <si>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</si>
  <si>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</si>
  <si>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</si>
  <si>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</si>
  <si>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</si>
  <si>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</si>
  <si>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</si>
  <si>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</si>
  <si>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</si>
  <si>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</si>
  <si>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</si>
  <si>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</si>
  <si>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</si>
  <si>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</si>
  <si>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</si>
  <si>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</si>
  <si>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</si>
  <si>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</si>
  <si>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</si>
  <si>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</si>
  <si>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</si>
  <si>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</si>
  <si>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</si>
  <si>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</si>
  <si>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</si>
  <si>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</si>
  <si>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</si>
  <si>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</si>
  <si>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</si>
  <si>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</si>
  <si>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</si>
  <si>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</si>
  <si>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</si>
  <si>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</si>
  <si>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</si>
  <si>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</si>
  <si>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</si>
  <si>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</si>
  <si>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</si>
  <si>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</si>
  <si>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</si>
  <si>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</si>
  <si>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</si>
  <si>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</si>
  <si>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</si>
  <si>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</si>
  <si>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</si>
  <si>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</si>
  <si>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</si>
  <si>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</si>
  <si>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</si>
  <si>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</si>
  <si>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</si>
  <si>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</si>
  <si>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</si>
  <si>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</si>
  <si>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</si>
  <si>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</si>
  <si>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</si>
  <si>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</si>
  <si>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</si>
  <si>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</si>
  <si>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</si>
  <si>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</si>
  <si>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</si>
  <si>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</si>
  <si>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</si>
  <si>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</si>
  <si>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</si>
  <si>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</si>
  <si>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</si>
  <si>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</si>
  <si>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</si>
  <si>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</si>
  <si>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</si>
  <si>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</si>
  <si>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</si>
  <si>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</si>
  <si>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</si>
  <si>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</si>
  <si>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</si>
  <si>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</si>
  <si>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</si>
  <si>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</si>
  <si>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</si>
  <si>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</si>
  <si>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</si>
  <si>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</si>
  <si>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</si>
  <si>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</si>
  <si>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</si>
  <si>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</si>
  <si>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</si>
  <si>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</si>
  <si>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</si>
  <si>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</si>
  <si>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</si>
  <si>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</si>
  <si>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</si>
  <si>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</si>
  <si>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</si>
  <si>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</si>
  <si>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</si>
  <si>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</si>
  <si>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</si>
  <si>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</si>
  <si>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</si>
  <si>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</si>
  <si>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</si>
  <si>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</si>
  <si>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</si>
  <si>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</si>
  <si>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</si>
  <si>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</si>
  <si>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</si>
  <si>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</si>
  <si>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</si>
  <si>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</si>
  <si>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</si>
  <si>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</si>
  <si>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</si>
  <si>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</si>
  <si>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</si>
  <si>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</si>
  <si>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</si>
  <si>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</si>
  <si>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</si>
  <si>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</si>
  <si>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</si>
  <si>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</si>
  <si>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</si>
  <si>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</si>
  <si>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</si>
  <si>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</si>
  <si>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</si>
  <si>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</si>
  <si>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</si>
  <si>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</si>
  <si>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</si>
  <si>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</si>
  <si>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</si>
  <si>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</si>
  <si>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</si>
  <si>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</si>
  <si>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</si>
  <si>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</si>
  <si>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</si>
  <si>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</si>
  <si>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</si>
  <si>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</si>
  <si>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</si>
  <si>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</si>
  <si>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</si>
  <si>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</si>
  <si>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</si>
  <si>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</si>
  <si>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</si>
  <si>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</si>
  <si>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</si>
  <si>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</si>
  <si>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</si>
  <si>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</si>
  <si>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</si>
  <si>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</si>
  <si>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</si>
  <si>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</si>
  <si>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</si>
  <si>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</si>
  <si>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</si>
  <si>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</si>
  <si>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</si>
  <si>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</si>
  <si>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</si>
  <si>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</si>
  <si>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</si>
  <si>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</si>
  <si>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</si>
  <si>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</si>
  <si>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</si>
  <si>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</si>
  <si>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</si>
  <si>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</si>
  <si>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</si>
  <si>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</si>
  <si>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</si>
  <si>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</si>
  <si>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</si>
  <si>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</si>
  <si>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</si>
  <si>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</si>
  <si>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</si>
  <si>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</si>
  <si>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</si>
  <si>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</si>
  <si>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</si>
  <si>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</si>
  <si>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</si>
  <si>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</si>
  <si>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</si>
  <si>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</si>
  <si>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</si>
  <si>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</si>
  <si>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</si>
  <si>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</si>
  <si>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</si>
  <si>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</si>
  <si>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</si>
  <si>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</si>
  <si>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</si>
  <si>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</si>
  <si>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</si>
  <si>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</si>
  <si>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</si>
  <si>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</si>
  <si>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</si>
  <si>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</si>
  <si>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</si>
  <si>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</si>
  <si>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</si>
  <si>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</si>
  <si>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</si>
  <si>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</si>
  <si>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</si>
  <si>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</si>
  <si>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</si>
  <si>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</si>
  <si>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</si>
  <si>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</si>
  <si>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</si>
  <si>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</si>
  <si>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</si>
  <si>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</si>
  <si>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</si>
  <si>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</si>
  <si>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</si>
  <si>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</si>
  <si>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</si>
  <si>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</si>
  <si>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</si>
  <si>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</si>
  <si>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</si>
  <si>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</si>
  <si>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</si>
  <si>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</si>
  <si>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</si>
  <si>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</si>
  <si>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</si>
  <si>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</si>
  <si>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</si>
  <si>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</si>
  <si>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</si>
  <si>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</si>
  <si>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</si>
  <si>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</si>
  <si>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</si>
  <si>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</si>
  <si>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</si>
  <si>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</si>
  <si>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</si>
  <si>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</si>
  <si>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</si>
  <si>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</si>
  <si>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</si>
  <si>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</si>
  <si>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</si>
  <si>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</si>
  <si>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</si>
  <si>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</si>
  <si>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</si>
  <si>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</si>
  <si>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</si>
  <si>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</si>
  <si>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</si>
  <si>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</si>
  <si>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</si>
  <si>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</si>
  <si>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</si>
  <si>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</si>
  <si>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</si>
  <si>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</si>
  <si>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</si>
  <si>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</si>
  <si>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</si>
  <si>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</si>
  <si>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</si>
  <si>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</si>
  <si>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</si>
  <si>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</si>
  <si>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</si>
  <si>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</si>
  <si>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</si>
  <si>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</si>
  <si>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</si>
  <si>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</si>
  <si>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</si>
  <si>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</si>
  <si>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</si>
  <si>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</si>
  <si>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</si>
  <si>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</si>
  <si>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</si>
  <si>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</si>
  <si>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</si>
  <si>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</si>
  <si>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</si>
  <si>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</si>
  <si>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</si>
  <si>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</si>
  <si>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</si>
  <si>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</si>
  <si>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</si>
  <si>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</si>
  <si>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</si>
  <si>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</si>
  <si>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</si>
  <si>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</si>
  <si>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</si>
  <si>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</si>
  <si>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</si>
  <si>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</si>
  <si>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</si>
  <si>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</si>
  <si>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</si>
  <si>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</si>
  <si>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</si>
  <si>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</si>
  <si>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</si>
  <si>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</si>
  <si>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</si>
  <si>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</si>
  <si>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</si>
  <si>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</si>
  <si>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</si>
  <si>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</si>
  <si>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</si>
  <si>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</si>
  <si>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</si>
  <si>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</si>
  <si>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</si>
  <si>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</si>
  <si>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</si>
  <si>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</si>
  <si>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</si>
  <si>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</si>
  <si>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</si>
  <si>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</si>
  <si>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</si>
  <si>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</si>
  <si>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</si>
  <si>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</si>
  <si>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</si>
  <si>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</si>
  <si>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</si>
  <si>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</si>
  <si>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</si>
  <si>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</si>
  <si>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</si>
  <si>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</si>
  <si>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</si>
  <si>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</si>
  <si>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</si>
  <si>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</si>
  <si>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</si>
  <si>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</si>
  <si>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</si>
  <si>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</si>
  <si>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</si>
  <si>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</si>
  <si>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</si>
  <si>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</si>
  <si>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</si>
  <si>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</si>
  <si>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</si>
  <si>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</si>
  <si>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</si>
  <si>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</si>
  <si>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</si>
  <si>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</si>
  <si>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</si>
  <si>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</si>
  <si>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</si>
  <si>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</si>
  <si>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</si>
  <si>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</si>
  <si>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</si>
  <si>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</si>
  <si>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</si>
  <si>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</si>
  <si>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</si>
  <si>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</si>
  <si>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</si>
  <si>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</si>
  <si>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</si>
  <si>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</si>
  <si>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</si>
  <si>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</si>
  <si>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</si>
  <si>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</si>
  <si>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</si>
  <si>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</si>
  <si>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</si>
  <si>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</si>
  <si>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</si>
  <si>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</si>
  <si>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</si>
  <si>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</si>
  <si>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</si>
  <si>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</si>
  <si>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</si>
  <si>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</si>
  <si>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</si>
  <si>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</si>
  <si>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</si>
  <si>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</si>
  <si>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</si>
  <si>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</si>
  <si>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</si>
  <si>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</si>
  <si>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</si>
  <si>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</si>
  <si>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</si>
  <si>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</si>
  <si>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</si>
  <si>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</si>
  <si>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</si>
  <si>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</si>
  <si>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</si>
  <si>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</si>
  <si>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</si>
  <si>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</si>
  <si>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</si>
  <si>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</si>
  <si>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</si>
  <si>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</si>
  <si>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</si>
  <si>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</si>
  <si>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</si>
  <si>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</si>
  <si>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</si>
  <si>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</si>
  <si>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</si>
  <si>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</si>
  <si>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</si>
  <si>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</si>
  <si>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</si>
  <si>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</si>
  <si>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</si>
  <si>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</si>
  <si>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</si>
  <si>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</si>
  <si>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</si>
  <si>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</si>
  <si>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</si>
  <si>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</si>
  <si>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</si>
  <si>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</si>
  <si>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</si>
  <si>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</si>
  <si>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</si>
  <si>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</si>
  <si>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</si>
  <si>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</si>
  <si>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</si>
  <si>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</si>
  <si>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</si>
  <si>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</si>
  <si>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</si>
  <si>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</si>
  <si>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</si>
  <si>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</si>
  <si>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</si>
  <si>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</si>
  <si>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</si>
  <si>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</si>
  <si>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</si>
  <si>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</si>
  <si>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</si>
  <si>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</si>
  <si>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</si>
  <si>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</si>
  <si>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</si>
  <si>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</si>
  <si>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</si>
  <si>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</si>
  <si>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</si>
  <si>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</si>
  <si>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</si>
  <si>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</si>
  <si>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</si>
  <si>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</si>
  <si>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</si>
  <si>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</si>
  <si>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</si>
  <si>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</si>
  <si>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</si>
  <si>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</si>
  <si>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</si>
  <si>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</si>
  <si>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</si>
  <si>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</si>
  <si>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</si>
  <si>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</si>
  <si>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</si>
  <si>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</si>
  <si>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</si>
  <si>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</si>
  <si>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</si>
  <si>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</si>
  <si>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</si>
  <si>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</si>
  <si>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</si>
  <si>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</si>
  <si>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</si>
  <si>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</si>
  <si>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</si>
  <si>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</si>
  <si>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</si>
  <si>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</si>
  <si>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</si>
  <si>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</si>
  <si>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</si>
  <si>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</si>
  <si>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</si>
  <si>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</si>
  <si>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</si>
  <si>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</si>
  <si>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</si>
  <si>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</si>
  <si>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</si>
  <si>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</si>
  <si>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</si>
  <si>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</si>
  <si>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</si>
  <si>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</si>
  <si>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</si>
  <si>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</si>
  <si>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</si>
  <si>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</si>
  <si>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</si>
  <si>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</si>
  <si>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</si>
  <si>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</si>
  <si>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</si>
  <si>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</si>
  <si>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</si>
  <si>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</si>
  <si>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</si>
  <si>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</si>
  <si>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</si>
  <si>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</si>
  <si>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</si>
  <si>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</si>
  <si>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</si>
  <si>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</si>
  <si>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</si>
  <si>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</si>
  <si>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</si>
  <si>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</si>
  <si>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</si>
  <si>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</si>
  <si>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</si>
  <si>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</si>
  <si>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</si>
  <si>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</si>
  <si>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</si>
  <si>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</si>
  <si>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</si>
  <si>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</si>
  <si>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</si>
  <si>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</si>
  <si>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</si>
  <si>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</si>
  <si>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</si>
  <si>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</si>
  <si>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</si>
  <si>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</si>
  <si>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</si>
  <si>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</si>
  <si>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</si>
  <si>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</si>
  <si>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</si>
  <si>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</si>
  <si>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</si>
  <si>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</si>
  <si>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</si>
  <si>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</si>
  <si>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</si>
  <si>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</si>
  <si>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</si>
  <si>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</si>
  <si>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</si>
  <si>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</si>
  <si>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</si>
  <si>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</si>
  <si>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</si>
  <si>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</si>
  <si>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</si>
  <si>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</si>
  <si>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</si>
  <si>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</si>
  <si>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</si>
  <si>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</si>
  <si>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</si>
  <si>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</si>
  <si>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</si>
  <si>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</si>
  <si>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</si>
  <si>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</si>
  <si>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</si>
  <si>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</si>
  <si>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</si>
  <si>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</si>
  <si>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</si>
  <si>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</si>
  <si>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</si>
  <si>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</si>
  <si>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</si>
  <si>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</si>
  <si>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</si>
  <si>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</si>
  <si>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</si>
  <si>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</si>
  <si>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</si>
  <si>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</si>
  <si>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</si>
  <si>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</si>
  <si>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</si>
  <si>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</si>
  <si>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</si>
  <si>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</si>
  <si>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</si>
  <si>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</si>
  <si>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</si>
  <si>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</si>
  <si>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</si>
  <si>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</si>
  <si>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</si>
  <si>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</si>
  <si>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</si>
  <si>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</si>
  <si>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</si>
  <si>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</si>
  <si>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</si>
  <si>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</si>
  <si>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</si>
  <si>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</si>
  <si>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</si>
  <si>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</si>
  <si>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</si>
  <si>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</si>
  <si>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</si>
  <si>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</si>
  <si>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</si>
  <si>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</si>
  <si>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</si>
  <si>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</si>
  <si>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</si>
  <si>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</si>
  <si>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</si>
  <si>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</si>
  <si>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</si>
  <si>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</si>
  <si>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</si>
  <si>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</si>
  <si>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</si>
  <si>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</si>
  <si>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</si>
  <si>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</si>
  <si>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</si>
  <si>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</si>
  <si>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</si>
  <si>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</si>
  <si>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</si>
  <si>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</si>
  <si>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</si>
  <si>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</si>
  <si>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</si>
  <si>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</si>
  <si>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</si>
  <si>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</si>
  <si>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</si>
  <si>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</si>
  <si>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</si>
  <si>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</si>
  <si>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</si>
  <si>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</si>
  <si>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</si>
  <si>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</si>
  <si>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</si>
  <si>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</si>
  <si>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</si>
  <si>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</si>
  <si>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</si>
  <si>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</si>
  <si>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</si>
  <si>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</si>
  <si>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</si>
  <si>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</si>
  <si>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</si>
  <si>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</si>
  <si>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</si>
  <si>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</si>
  <si>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</si>
  <si>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</si>
  <si>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</si>
  <si>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</si>
  <si>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</si>
  <si>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</si>
  <si>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</si>
  <si>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</si>
  <si>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</si>
  <si>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</si>
  <si>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</si>
  <si>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</si>
  <si>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</si>
  <si>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</si>
  <si>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</si>
  <si>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</si>
  <si>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</si>
  <si>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</si>
  <si>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</si>
  <si>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</si>
  <si>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</si>
  <si>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</si>
  <si>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</si>
  <si>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</si>
  <si>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</si>
  <si>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</si>
  <si>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</si>
  <si>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</si>
  <si>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</si>
  <si>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</si>
  <si>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</si>
  <si>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</si>
  <si>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</si>
  <si>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</si>
  <si>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</si>
  <si>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</si>
  <si>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</si>
  <si>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</si>
  <si>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</si>
  <si>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</si>
  <si>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</si>
  <si>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</si>
  <si>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</si>
  <si>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</si>
  <si>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</si>
  <si>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</si>
  <si>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</si>
  <si>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</si>
  <si>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</si>
  <si>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</si>
  <si>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</si>
  <si>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</si>
  <si>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</si>
  <si>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</si>
  <si>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</si>
  <si>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</si>
  <si>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</si>
  <si>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</si>
  <si>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</si>
  <si>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</si>
  <si>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</si>
  <si>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</si>
  <si>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</si>
  <si>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</si>
  <si>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</si>
  <si>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</si>
  <si>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</si>
  <si>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</si>
  <si>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</si>
  <si>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</si>
  <si>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</si>
  <si>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</si>
  <si>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</si>
  <si>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</si>
  <si>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</si>
  <si>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</si>
  <si>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</si>
  <si>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</si>
  <si>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</si>
  <si>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</si>
  <si>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</si>
  <si>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</si>
  <si>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</si>
  <si>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</si>
  <si>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</si>
  <si>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</si>
  <si>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</si>
  <si>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</si>
  <si>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</si>
  <si>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</si>
  <si>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</si>
  <si>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</si>
  <si>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</si>
  <si>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</si>
  <si>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</si>
  <si>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</si>
  <si>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</si>
  <si>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</si>
  <si>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</si>
  <si>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</si>
  <si>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</si>
  <si>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</si>
  <si>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</si>
  <si>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</si>
  <si>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</si>
  <si>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</si>
  <si>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</si>
  <si>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</si>
  <si>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</si>
  <si>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</si>
  <si>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</si>
  <si>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</si>
  <si>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</si>
  <si>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</si>
  <si>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</si>
  <si>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</si>
  <si>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</si>
  <si>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</si>
  <si>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</si>
  <si>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</si>
  <si>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</si>
  <si>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</si>
  <si>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</si>
  <si>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</si>
  <si>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</si>
  <si>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</si>
  <si>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</si>
  <si>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</si>
  <si>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</si>
  <si>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</si>
  <si>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</si>
  <si>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</si>
  <si>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</si>
  <si>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</si>
  <si>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</si>
  <si>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</si>
  <si>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</si>
  <si>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</si>
  <si>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</si>
  <si>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</si>
  <si>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</si>
  <si>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</si>
  <si>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</si>
  <si>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</si>
  <si>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</si>
  <si>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</si>
  <si>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</si>
  <si>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</si>
  <si>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</si>
  <si>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</si>
  <si>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</si>
  <si>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</si>
  <si>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</si>
  <si>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</si>
  <si>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</si>
  <si>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</si>
  <si>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</si>
  <si>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</si>
  <si>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</si>
  <si>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</si>
  <si>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</si>
  <si>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</si>
  <si>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</si>
  <si>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</si>
  <si>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</si>
  <si>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</si>
  <si>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</si>
  <si>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</si>
  <si>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</si>
  <si>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</si>
  <si>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</si>
  <si>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</si>
  <si>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</si>
  <si>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</si>
  <si>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</si>
  <si>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</si>
  <si>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</si>
  <si>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</si>
  <si>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</si>
  <si>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</si>
  <si>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</si>
  <si>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</si>
  <si>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</si>
  <si>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</si>
  <si>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</si>
  <si>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</si>
  <si>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</si>
  <si>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</si>
  <si>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</si>
  <si>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</si>
  <si>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</si>
  <si>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</si>
  <si>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</si>
  <si>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</si>
  <si>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</si>
  <si>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</si>
  <si>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</si>
  <si>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</si>
  <si>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</si>
  <si>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</si>
  <si>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</si>
  <si>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</si>
  <si>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</si>
  <si>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</si>
  <si>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</si>
  <si>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</si>
  <si>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</si>
  <si>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</si>
  <si>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</si>
  <si>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</si>
  <si>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</si>
  <si>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</si>
  <si>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</si>
  <si>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</si>
  <si>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</si>
  <si>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</si>
  <si>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</si>
  <si>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</si>
  <si>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</si>
  <si>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</si>
  <si>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</si>
  <si>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</si>
  <si>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</si>
  <si>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</si>
  <si>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</si>
  <si>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</si>
  <si>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</si>
  <si>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</si>
  <si>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</si>
  <si>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</si>
  <si>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</si>
  <si>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</si>
  <si>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</si>
  <si>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</si>
  <si>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</si>
  <si>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</si>
  <si>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</si>
  <si>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</si>
  <si>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</si>
  <si>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</si>
  <si>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</si>
  <si>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</si>
  <si>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</si>
  <si>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</si>
  <si>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</si>
  <si>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</si>
  <si>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</si>
  <si>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</si>
  <si>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</si>
  <si>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</si>
  <si>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</si>
  <si>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</si>
  <si>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</si>
  <si>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</si>
  <si>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</si>
  <si>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</si>
  <si>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</si>
  <si>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</si>
  <si>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</si>
  <si>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</si>
  <si>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</si>
  <si>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</si>
  <si>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</si>
  <si>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</si>
  <si>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</si>
  <si>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</si>
  <si>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</si>
  <si>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</si>
  <si>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</si>
  <si>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</si>
  <si>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</si>
  <si>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</si>
  <si>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</si>
  <si>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</si>
  <si>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</si>
  <si>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</si>
  <si>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</si>
  <si>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</si>
  <si>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</si>
  <si>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</si>
  <si>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</si>
  <si>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</si>
  <si>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</si>
  <si>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</si>
  <si>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</si>
  <si>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</si>
  <si>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</si>
  <si>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</si>
  <si>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</si>
  <si>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</si>
  <si>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</si>
  <si>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</si>
  <si>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</si>
  <si>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</si>
  <si>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</si>
  <si>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</si>
  <si>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</si>
  <si>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</si>
  <si>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</si>
  <si>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</si>
  <si>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</si>
  <si>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</si>
  <si>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</si>
  <si>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</si>
  <si>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</si>
  <si>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</si>
  <si>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</si>
  <si>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</si>
  <si>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</si>
  <si>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</si>
  <si>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</si>
  <si>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</si>
  <si>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</si>
  <si>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</si>
  <si>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</si>
  <si>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</si>
  <si>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</si>
  <si>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</si>
  <si>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</si>
  <si>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</si>
  <si>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</si>
  <si>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</si>
  <si>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</si>
  <si>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</si>
  <si>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</si>
  <si>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</si>
  <si>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</si>
  <si>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</si>
  <si>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</si>
  <si>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</si>
  <si>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</si>
  <si>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</si>
  <si>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</si>
  <si>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</si>
  <si>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</si>
  <si>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</si>
  <si>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</si>
  <si>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</si>
  <si>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</si>
  <si>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</si>
  <si>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</si>
  <si>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</si>
  <si>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</si>
  <si>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</si>
  <si>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</si>
  <si>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</si>
  <si>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</si>
  <si>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</si>
  <si>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</si>
  <si>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</si>
  <si>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</si>
  <si>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</si>
  <si>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</si>
  <si>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</si>
  <si>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</si>
  <si>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</si>
  <si>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</si>
  <si>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</si>
  <si>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</si>
  <si>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</si>
  <si>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</si>
  <si>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</si>
  <si>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</si>
  <si>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</si>
  <si>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</si>
  <si>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</si>
  <si>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</si>
  <si>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</si>
  <si>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</si>
  <si>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</si>
  <si>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</si>
  <si>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</si>
  <si>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</si>
  <si>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</si>
  <si>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</si>
  <si>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</si>
  <si>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</si>
  <si>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</si>
  <si>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</si>
  <si>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</si>
  <si>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</si>
  <si>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</si>
  <si>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</si>
  <si>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</si>
  <si>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</si>
  <si>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</si>
  <si>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</si>
  <si>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</si>
  <si>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</si>
  <si>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</si>
  <si>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</si>
  <si>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</si>
  <si>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</si>
  <si>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</si>
  <si>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</si>
  <si>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</si>
  <si>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</si>
  <si>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</si>
  <si>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</si>
  <si>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</si>
  <si>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</si>
  <si>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</si>
  <si>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</si>
  <si>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</si>
  <si>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</si>
  <si>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</si>
  <si>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</si>
  <si>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</si>
  <si>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</si>
  <si>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</si>
  <si>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</si>
  <si>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</si>
  <si>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</si>
  <si>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</si>
  <si>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</si>
  <si>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</si>
  <si>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</si>
  <si>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</si>
  <si>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</si>
  <si>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</si>
  <si>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</si>
  <si>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</si>
  <si>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</si>
  <si>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</si>
  <si>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</si>
  <si>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</si>
  <si>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</si>
  <si>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</si>
  <si>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</si>
  <si>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</si>
  <si>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</si>
  <si>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</si>
  <si>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</si>
  <si>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</si>
  <si>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</si>
  <si>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</si>
  <si>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</si>
  <si>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</si>
  <si>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</si>
  <si>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</si>
  <si>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</si>
  <si>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</si>
  <si>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</si>
  <si>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</si>
  <si>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</si>
  <si>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</si>
  <si>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</si>
  <si>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</si>
  <si>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</si>
  <si>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</si>
  <si>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</si>
  <si>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</si>
  <si>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</si>
  <si>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</si>
  <si>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</si>
  <si>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</si>
  <si>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</si>
  <si>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</si>
  <si>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</si>
  <si>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</si>
  <si>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</si>
  <si>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</si>
  <si>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</si>
  <si>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</si>
  <si>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</si>
  <si>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</si>
  <si>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</si>
  <si>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</si>
  <si>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</si>
  <si>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</si>
  <si>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</si>
  <si>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</si>
  <si>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</si>
  <si>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</si>
  <si>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</si>
  <si>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</si>
  <si>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</si>
  <si>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</si>
  <si>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</si>
  <si>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</si>
  <si>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</si>
  <si>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</si>
  <si>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</si>
  <si>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</si>
  <si>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</si>
  <si>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</si>
  <si>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</si>
  <si>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</si>
  <si>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</si>
  <si>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</si>
  <si>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</si>
  <si>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</si>
  <si>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</si>
  <si>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</si>
  <si>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</si>
  <si>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</si>
  <si>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</si>
  <si>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</si>
  <si>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</si>
  <si>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</si>
  <si>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</si>
  <si>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</si>
  <si>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</si>
  <si>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</si>
  <si>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</si>
  <si>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</si>
  <si>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</si>
  <si>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</si>
  <si>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</si>
  <si>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</si>
  <si>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</si>
  <si>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</si>
  <si>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</si>
  <si>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</si>
  <si>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</si>
  <si>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</si>
  <si>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</si>
  <si>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</si>
  <si>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</si>
  <si>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</si>
  <si>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</si>
  <si>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</si>
  <si>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</si>
  <si>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</si>
  <si>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</si>
  <si>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</si>
  <si>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</si>
  <si>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</si>
  <si>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</si>
  <si>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</si>
  <si>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</si>
  <si>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</si>
  <si>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</si>
  <si>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</si>
  <si>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</si>
  <si>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</si>
  <si>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</si>
  <si>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</si>
  <si>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</si>
  <si>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</si>
  <si>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</si>
  <si>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</si>
  <si>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</si>
  <si>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</si>
  <si>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</si>
  <si>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</si>
  <si>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</si>
  <si>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</si>
  <si>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</si>
  <si>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</si>
  <si>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</si>
  <si>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</si>
  <si>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</si>
  <si>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</si>
  <si>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</si>
  <si>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</si>
  <si>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</si>
  <si>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</si>
  <si>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</si>
  <si>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</si>
  <si>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</si>
  <si>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</si>
  <si>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</si>
  <si>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</si>
  <si>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</si>
  <si>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</si>
  <si>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</si>
  <si>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</si>
  <si>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</si>
  <si>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</si>
  <si>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</si>
  <si>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</si>
  <si>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</si>
  <si>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</si>
  <si>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</si>
  <si>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</si>
  <si>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</si>
  <si>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</si>
  <si>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</si>
  <si>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</si>
  <si>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</si>
  <si>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</si>
  <si>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</si>
  <si>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</si>
  <si>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</si>
  <si>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</si>
  <si>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</si>
  <si>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</si>
  <si>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</si>
  <si>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</si>
  <si>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</si>
  <si>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</si>
  <si>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</si>
  <si>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</si>
  <si>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</si>
  <si>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</si>
  <si>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</si>
  <si>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</si>
  <si>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</si>
  <si>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</si>
  <si>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</si>
  <si>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</si>
  <si>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</si>
  <si>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</si>
  <si>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</si>
  <si>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</si>
  <si>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</si>
  <si>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</si>
  <si>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</si>
  <si>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</si>
  <si>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</si>
  <si>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</si>
  <si>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</si>
  <si>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</si>
  <si>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</si>
  <si>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</si>
  <si>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</si>
  <si>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</si>
  <si>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</si>
  <si>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</si>
  <si>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</si>
  <si>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</si>
  <si>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</si>
  <si>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</si>
  <si>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</si>
  <si>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</si>
  <si>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</si>
  <si>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</si>
  <si>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</si>
  <si>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</si>
  <si>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</si>
  <si>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</si>
  <si>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</si>
  <si>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</si>
  <si>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</si>
  <si>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</si>
  <si>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</si>
  <si>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</si>
  <si>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</si>
  <si>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</si>
  <si>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</si>
  <si>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</si>
  <si>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</si>
  <si>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</si>
  <si>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</si>
  <si>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</si>
  <si>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</si>
  <si>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</si>
  <si>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</si>
  <si>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</si>
  <si>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</si>
  <si>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</si>
  <si>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</si>
  <si>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</si>
  <si>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</si>
  <si>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</si>
  <si>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</si>
  <si>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</si>
  <si>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</si>
  <si>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</si>
  <si>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</si>
  <si>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</si>
  <si>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</si>
  <si>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</si>
  <si>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</si>
  <si>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</si>
  <si>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</si>
  <si>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</si>
  <si>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</si>
  <si>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</si>
  <si>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</si>
  <si>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</si>
  <si>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</si>
  <si>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</si>
  <si>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</si>
  <si>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</si>
  <si>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</si>
  <si>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</si>
  <si>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</si>
  <si>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</si>
  <si>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</si>
  <si>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</si>
  <si>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</si>
  <si>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</si>
  <si>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</si>
  <si>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</si>
  <si>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</si>
  <si>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</si>
  <si>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</si>
  <si>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</si>
  <si>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</si>
  <si>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</si>
  <si>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</si>
  <si>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</si>
  <si>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</si>
  <si>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</si>
  <si>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</si>
  <si>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</si>
  <si>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</si>
  <si>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</si>
  <si>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</si>
  <si>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</si>
  <si>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</si>
  <si>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</si>
  <si>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</si>
  <si>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</si>
  <si>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</si>
  <si>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</si>
  <si>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</si>
  <si>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</si>
  <si>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</si>
  <si>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</si>
  <si>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</si>
  <si>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</si>
  <si>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</si>
  <si>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</si>
  <si>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</si>
  <si>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</si>
  <si>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</si>
  <si>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</si>
  <si>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</si>
  <si>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</si>
  <si>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</si>
  <si>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</si>
  <si>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</si>
  <si>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</si>
  <si>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</si>
  <si>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</si>
  <si>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</si>
  <si>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</si>
  <si>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</si>
  <si>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</si>
  <si>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</si>
  <si>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</si>
  <si>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</si>
  <si>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</si>
  <si>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</si>
  <si>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</si>
  <si>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</si>
  <si>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</si>
  <si>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</si>
  <si>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</si>
  <si>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</si>
  <si>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</si>
  <si>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</si>
  <si>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</si>
  <si>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</si>
  <si>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</si>
  <si>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</si>
  <si>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</si>
  <si>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</si>
  <si>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</si>
  <si>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</si>
  <si>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</si>
  <si>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</si>
  <si>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</si>
  <si>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</si>
  <si>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</si>
  <si>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</si>
  <si>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</si>
  <si>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</si>
  <si>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</si>
  <si>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</si>
  <si>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</si>
  <si>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</si>
  <si>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</si>
  <si>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</si>
  <si>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</si>
  <si>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</si>
  <si>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</si>
  <si>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</si>
  <si>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</si>
  <si>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</si>
  <si>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</si>
  <si>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</si>
  <si>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</si>
  <si>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</si>
  <si>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</si>
  <si>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</si>
  <si>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</si>
  <si>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</si>
  <si>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</si>
  <si>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</si>
  <si>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</si>
  <si>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</si>
  <si>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</si>
  <si>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</si>
  <si>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</si>
  <si>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</si>
  <si>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</si>
  <si>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</si>
  <si>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</si>
  <si>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</si>
  <si>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</si>
  <si>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</si>
  <si>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</si>
  <si>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</si>
  <si>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</si>
  <si>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</si>
  <si>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</si>
  <si>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</si>
  <si>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</si>
  <si>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</si>
  <si>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</si>
  <si>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</si>
  <si>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</si>
  <si>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</si>
  <si>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</si>
  <si>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</si>
  <si>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</si>
  <si>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</si>
  <si>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</si>
  <si>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</si>
  <si>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</si>
  <si>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</si>
  <si>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</si>
  <si>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</si>
  <si>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</si>
  <si>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</si>
  <si>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</si>
  <si>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</si>
  <si>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</si>
  <si>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</si>
  <si>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</si>
  <si>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</si>
  <si>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</si>
  <si>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</si>
  <si>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</si>
  <si>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</si>
  <si>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</si>
  <si>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</si>
  <si>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</si>
  <si>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</si>
  <si>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</si>
  <si>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</si>
  <si>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</si>
  <si>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</si>
  <si>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</si>
  <si>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</si>
  <si>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</si>
  <si>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</si>
  <si>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</si>
  <si>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</si>
  <si>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</si>
  <si>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</si>
  <si>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</si>
  <si>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</si>
  <si>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</si>
  <si>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</si>
  <si>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</si>
  <si>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</si>
  <si>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</si>
  <si>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</si>
  <si>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</si>
  <si>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</si>
  <si>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</si>
  <si>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</si>
  <si>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</si>
  <si>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</si>
  <si>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</si>
  <si>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</si>
  <si>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</si>
  <si>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</si>
  <si>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</si>
  <si>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</si>
  <si>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</si>
  <si>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</si>
  <si>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</si>
  <si>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</si>
  <si>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</si>
  <si>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</si>
  <si>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</si>
  <si>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</si>
  <si>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</si>
  <si>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</si>
  <si>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</si>
  <si>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</si>
  <si>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</si>
  <si>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</si>
  <si>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</si>
  <si>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</si>
  <si>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</si>
  <si>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</si>
  <si>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</si>
  <si>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</si>
  <si>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</si>
  <si>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</si>
  <si>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</si>
  <si>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</si>
  <si>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</si>
  <si>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</si>
  <si>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</si>
  <si>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</si>
  <si>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</si>
  <si>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</si>
  <si>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</si>
  <si>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</si>
  <si>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</si>
  <si>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</si>
  <si>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</si>
  <si>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</si>
  <si>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</si>
  <si>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</si>
  <si>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</si>
  <si>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</si>
  <si>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</si>
  <si>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</si>
  <si>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</si>
  <si>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</si>
  <si>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</si>
  <si>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</si>
  <si>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</si>
  <si>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</si>
  <si>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</si>
  <si>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</si>
  <si>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</si>
  <si>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</si>
  <si>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</si>
  <si>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</si>
  <si>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</si>
  <si>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</si>
  <si>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</si>
  <si>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</si>
  <si>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</si>
  <si>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</si>
  <si>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</si>
  <si>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</si>
  <si>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</si>
  <si>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</si>
  <si>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</si>
  <si>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</si>
  <si>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</si>
  <si>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</si>
  <si>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</si>
  <si>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</si>
  <si>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</si>
  <si>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</si>
  <si>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</si>
  <si>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</si>
  <si>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</si>
  <si>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</si>
  <si>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</si>
  <si>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</si>
  <si>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</si>
  <si>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</si>
  <si>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</si>
  <si>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</si>
  <si>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</si>
  <si>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</si>
  <si>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</si>
  <si>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</si>
  <si>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</si>
  <si>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</si>
  <si>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</si>
  <si>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</si>
  <si>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</si>
  <si>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</si>
  <si>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</si>
  <si>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</si>
  <si>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</si>
  <si>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</si>
  <si>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</si>
  <si>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</si>
  <si>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</si>
  <si>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</si>
  <si>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</si>
  <si>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</si>
  <si>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</si>
  <si>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</si>
  <si>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</si>
  <si>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</si>
  <si>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</si>
  <si>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</si>
  <si>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</si>
  <si>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</si>
  <si>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</si>
  <si>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</si>
  <si>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</si>
  <si>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</si>
  <si>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</si>
  <si>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</si>
  <si>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</si>
  <si>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</si>
  <si>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</si>
  <si>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</si>
  <si>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</si>
  <si>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</si>
  <si>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</si>
  <si>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</si>
  <si>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</si>
  <si>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</si>
  <si>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</si>
  <si>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</si>
  <si>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</si>
  <si>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</si>
  <si>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</si>
  <si>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</si>
  <si>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</si>
  <si>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</si>
  <si>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</si>
  <si>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</si>
  <si>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</si>
  <si>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</si>
  <si>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</si>
  <si>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</si>
  <si>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</si>
  <si>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</si>
  <si>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</si>
  <si>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</si>
  <si>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</si>
  <si>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</si>
  <si>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</si>
  <si>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</si>
  <si>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</si>
  <si>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</si>
  <si>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</si>
  <si>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</si>
  <si>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</si>
  <si>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</si>
  <si>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</si>
  <si>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</si>
  <si>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</si>
  <si>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</si>
  <si>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</si>
  <si>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</si>
  <si>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</si>
  <si>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</si>
  <si>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</si>
  <si>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</si>
  <si>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</si>
  <si>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</si>
  <si>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</si>
  <si>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</si>
  <si>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</si>
  <si>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</si>
  <si>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</si>
  <si>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</si>
  <si>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</si>
  <si>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</si>
  <si>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</si>
  <si>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</si>
  <si>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</si>
  <si>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</si>
  <si>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</si>
  <si>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</si>
  <si>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</si>
  <si>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</si>
  <si>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</si>
  <si>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</si>
  <si>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</si>
  <si>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</si>
  <si>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</si>
  <si>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</si>
  <si>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</si>
  <si>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</si>
  <si>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</si>
  <si>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</si>
  <si>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</si>
  <si>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</si>
  <si>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</si>
  <si>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</si>
  <si>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</si>
  <si>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</si>
  <si>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</si>
  <si>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</si>
  <si>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</si>
  <si>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</si>
  <si>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</si>
  <si>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</si>
  <si>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</si>
  <si>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</si>
  <si>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</si>
  <si>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</si>
  <si>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</si>
  <si>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</si>
  <si>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</si>
  <si>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</si>
  <si>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</si>
  <si>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</si>
  <si>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</si>
  <si>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</si>
  <si>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</si>
  <si>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</si>
  <si>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</si>
  <si>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</si>
  <si>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</si>
  <si>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</si>
  <si>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</si>
  <si>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</si>
  <si>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</si>
  <si>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</si>
  <si>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</si>
  <si>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</si>
  <si>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</si>
  <si>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</si>
  <si>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</si>
  <si>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</si>
  <si>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</si>
  <si>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</si>
  <si>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</si>
  <si>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</si>
  <si>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</si>
  <si>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</si>
  <si>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</si>
  <si>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</si>
  <si>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</si>
  <si>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</si>
  <si>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</si>
  <si>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</si>
  <si>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</si>
  <si>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</si>
  <si>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</si>
  <si>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</si>
  <si>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</si>
  <si>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</si>
  <si>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</si>
  <si>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</si>
  <si>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</si>
  <si>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</si>
  <si>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</si>
  <si>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</si>
  <si>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</si>
  <si>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</si>
  <si>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</si>
  <si>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</si>
  <si>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</si>
  <si>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</si>
  <si>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</si>
  <si>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</si>
  <si>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</si>
  <si>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</si>
  <si>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</si>
  <si>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</si>
  <si>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</si>
  <si>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</si>
  <si>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</si>
  <si>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</si>
  <si>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</si>
  <si>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</si>
  <si>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</si>
  <si>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</si>
  <si>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</si>
  <si>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</si>
  <si>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</si>
  <si>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</si>
  <si>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</si>
  <si>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</si>
  <si>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</si>
  <si>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</si>
  <si>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</si>
  <si>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</si>
  <si>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</si>
  <si>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</si>
  <si>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</si>
  <si>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</si>
  <si>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</si>
  <si>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</si>
  <si>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</si>
  <si>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</si>
  <si>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</si>
  <si>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</si>
  <si>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</si>
  <si>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</si>
  <si>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</si>
  <si>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</si>
  <si>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</si>
  <si>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</si>
  <si>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</si>
  <si>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</si>
  <si>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</si>
  <si>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</si>
  <si>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</si>
  <si>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</si>
  <si>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</si>
  <si>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</si>
  <si>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</si>
  <si>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</si>
  <si>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</si>
  <si>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</si>
  <si>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</si>
  <si>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</si>
  <si>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</si>
  <si>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</si>
  <si>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</si>
  <si>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</si>
  <si>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</si>
  <si>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</si>
  <si>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</si>
  <si>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</si>
  <si>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</si>
  <si>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</si>
  <si>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</si>
  <si>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</si>
  <si>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</si>
  <si>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</si>
  <si>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</si>
  <si>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</si>
  <si>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</si>
  <si>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</si>
  <si>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</si>
  <si>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</si>
  <si>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</si>
  <si>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</si>
  <si>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</si>
  <si>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</si>
  <si>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</si>
  <si>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</si>
  <si>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</si>
  <si>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</si>
  <si>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</si>
  <si>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</si>
  <si>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</si>
  <si>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</si>
  <si>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</si>
  <si>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</si>
  <si>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</si>
  <si>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</si>
  <si>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</si>
  <si>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</si>
  <si>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</si>
  <si>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</si>
  <si>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</si>
  <si>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</si>
  <si>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</si>
  <si>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</si>
  <si>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</si>
  <si>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</si>
  <si>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</si>
  <si>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</si>
  <si>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</si>
  <si>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</si>
  <si>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</si>
  <si>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</si>
  <si>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</si>
  <si>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</si>
  <si>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</si>
  <si>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</si>
  <si>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</si>
  <si>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</si>
  <si>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</si>
  <si>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</si>
  <si>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</si>
  <si>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</si>
  <si>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</si>
  <si>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</si>
  <si>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</si>
  <si>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</si>
  <si>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</si>
  <si>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</si>
  <si>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</si>
  <si>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</si>
  <si>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</si>
  <si>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</si>
  <si>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</si>
  <si>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</si>
  <si>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</si>
  <si>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</si>
  <si>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</si>
  <si>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</si>
  <si>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</si>
  <si>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</si>
  <si>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</si>
  <si>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</si>
  <si>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</si>
  <si>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</si>
  <si>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</si>
  <si>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</si>
  <si>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</si>
  <si>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</si>
  <si>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</si>
  <si>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</si>
  <si>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</si>
  <si>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</si>
  <si>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</si>
  <si>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</si>
  <si>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</si>
  <si>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</si>
  <si>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</si>
  <si>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</si>
  <si>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</si>
  <si>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</si>
  <si>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</si>
  <si>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</si>
  <si>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</si>
  <si>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</si>
  <si>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</si>
  <si>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</si>
  <si>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</si>
  <si>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</si>
  <si>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</si>
  <si>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</si>
  <si>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</si>
  <si>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</si>
  <si>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</si>
  <si>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</si>
  <si>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</si>
  <si>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</si>
  <si>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</si>
  <si>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</si>
  <si>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</si>
  <si>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</si>
  <si>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</si>
  <si>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</si>
  <si>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</si>
  <si>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</si>
  <si>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</si>
  <si>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</si>
  <si>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</si>
  <si>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</si>
  <si>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</si>
  <si>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</si>
  <si>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</si>
  <si>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</si>
  <si>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</si>
  <si>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</si>
  <si>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</si>
  <si>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</si>
  <si>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</si>
  <si>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</si>
  <si>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</si>
  <si>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</si>
  <si>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</si>
  <si>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</si>
  <si>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</si>
  <si>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</si>
  <si>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</si>
  <si>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</si>
  <si>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</si>
  <si>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</si>
  <si>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</si>
  <si>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</si>
  <si>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</si>
  <si>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</si>
  <si>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</si>
  <si>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</si>
  <si>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</si>
  <si>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</si>
  <si>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</si>
  <si>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</si>
  <si>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</si>
  <si>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</si>
  <si>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</si>
  <si>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</si>
  <si>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</si>
  <si>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</si>
  <si>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</si>
  <si>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</si>
  <si>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</si>
  <si>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</si>
  <si>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</si>
  <si>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</si>
  <si>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</si>
  <si>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</si>
  <si>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</si>
  <si>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</si>
  <si>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</si>
  <si>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</si>
  <si>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</si>
  <si>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</si>
  <si>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</si>
  <si>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</si>
  <si>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</si>
  <si>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</si>
  <si>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</si>
  <si>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</si>
  <si>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</si>
  <si>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</si>
  <si>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</si>
  <si>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</si>
  <si>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</si>
  <si>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</si>
  <si>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</si>
  <si>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</si>
  <si>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</si>
  <si>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</si>
  <si>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</si>
  <si>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</si>
  <si>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</si>
  <si>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</si>
  <si>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</si>
  <si>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</si>
  <si>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</si>
  <si>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</si>
  <si>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</si>
  <si>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</si>
  <si>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</si>
  <si>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</si>
  <si>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</si>
  <si>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</si>
  <si>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</si>
  <si>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</si>
  <si>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</si>
  <si>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</si>
  <si>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</si>
  <si>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</si>
  <si>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</si>
  <si>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</si>
  <si>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</si>
  <si>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</si>
  <si>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</si>
  <si>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</si>
  <si>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</si>
  <si>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</si>
  <si>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</si>
  <si>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</si>
  <si>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</si>
  <si>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</si>
  <si>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</si>
  <si>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</si>
  <si>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</si>
  <si>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</si>
  <si>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</si>
  <si>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</si>
  <si>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</si>
  <si>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</si>
  <si>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</si>
  <si>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</si>
  <si>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</si>
  <si>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</si>
  <si>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</si>
  <si>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</si>
  <si>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</si>
  <si>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</si>
  <si>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</si>
  <si>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</si>
  <si>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</si>
  <si>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</si>
  <si>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</si>
  <si>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</si>
  <si>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</si>
  <si>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</si>
  <si>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</si>
  <si>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</si>
  <si>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</si>
  <si>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</si>
  <si>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</si>
  <si>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</si>
  <si>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</si>
  <si>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</si>
  <si>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</si>
  <si>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</si>
  <si>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</si>
  <si>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</si>
  <si>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</si>
  <si>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</si>
  <si>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</si>
  <si>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</si>
  <si>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</si>
  <si>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</si>
  <si>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</si>
  <si>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</si>
  <si>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</si>
  <si>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</si>
  <si>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</si>
  <si>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</si>
  <si>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</si>
  <si>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</si>
  <si>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</si>
  <si>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</si>
  <si>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</si>
  <si>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</si>
  <si>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</si>
  <si>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</si>
  <si>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</si>
  <si>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</si>
  <si>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</si>
  <si>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</si>
  <si>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</si>
  <si>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</si>
  <si>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</si>
  <si>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</si>
  <si>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</si>
  <si>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</si>
  <si>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</si>
  <si>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</si>
  <si>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</si>
  <si>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</si>
  <si>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</si>
  <si>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</si>
  <si>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</si>
  <si>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</si>
  <si>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</si>
  <si>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</si>
  <si>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</si>
  <si>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</si>
  <si>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</si>
  <si>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</si>
  <si>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</si>
  <si>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</si>
  <si>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</si>
  <si>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</si>
  <si>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</si>
  <si>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</si>
  <si>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</si>
  <si>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</si>
  <si>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</si>
  <si>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</si>
  <si>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</si>
  <si>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</si>
  <si>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</si>
  <si>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</si>
  <si>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</si>
  <si>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</si>
  <si>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</si>
  <si>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</si>
  <si>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</si>
  <si>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</si>
  <si>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</si>
  <si>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</si>
  <si>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</si>
  <si>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</si>
  <si>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</si>
  <si>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</si>
  <si>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</si>
  <si>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</si>
  <si>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</si>
  <si>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</si>
  <si>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</si>
  <si>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</si>
  <si>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</si>
  <si>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</si>
  <si>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</si>
  <si>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</si>
  <si>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</si>
  <si>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</si>
  <si>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</si>
  <si>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</si>
  <si>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</si>
  <si>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</si>
  <si>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</si>
  <si>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</si>
  <si>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</si>
  <si>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</si>
  <si>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</si>
  <si>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</si>
  <si>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</si>
  <si>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</si>
  <si>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</si>
  <si>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</si>
  <si>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</si>
  <si>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</si>
  <si>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</si>
  <si>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</si>
  <si>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</si>
  <si>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</si>
  <si>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</si>
  <si>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</si>
  <si>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</si>
  <si>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</si>
  <si>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</si>
  <si>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</si>
  <si>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</si>
  <si>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</si>
  <si>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</si>
  <si>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</si>
  <si>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</si>
  <si>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</si>
  <si>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</si>
  <si>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</si>
  <si>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</si>
  <si>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</si>
  <si>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</si>
  <si>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</si>
  <si>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</si>
  <si>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</si>
  <si>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</si>
  <si>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</si>
  <si>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</si>
  <si>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</si>
  <si>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</si>
  <si>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</si>
  <si>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</si>
  <si>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</si>
  <si>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</si>
  <si>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</si>
  <si>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</si>
  <si>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</si>
  <si>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</si>
  <si>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</si>
  <si>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</si>
  <si>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</si>
  <si>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</si>
  <si>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</si>
  <si>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</si>
  <si>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</si>
  <si>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</si>
  <si>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</si>
  <si>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</si>
  <si>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</si>
  <si>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</si>
  <si>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</si>
  <si>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</si>
  <si>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</si>
  <si>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</si>
  <si>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</si>
  <si>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</si>
  <si>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</si>
  <si>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</si>
  <si>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</si>
  <si>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</si>
  <si>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</si>
  <si>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</si>
  <si>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</si>
  <si>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</si>
  <si>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</si>
  <si>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</si>
  <si>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</si>
  <si>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</si>
  <si>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</si>
  <si>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</si>
  <si>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</si>
  <si>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</si>
  <si>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</si>
  <si>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</si>
  <si>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</si>
  <si>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</si>
  <si>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</si>
  <si>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</si>
  <si>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</si>
  <si>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</si>
  <si>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</si>
  <si>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</si>
  <si>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</si>
  <si>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</si>
  <si>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</si>
  <si>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</si>
  <si>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</si>
  <si>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</si>
  <si>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</si>
  <si>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</si>
  <si>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</si>
  <si>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</si>
  <si>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</si>
  <si>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</si>
  <si>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</si>
  <si>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</si>
  <si>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</si>
  <si>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</si>
  <si>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</si>
  <si>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</si>
  <si>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</si>
  <si>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</si>
  <si>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</si>
  <si>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</si>
  <si>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</si>
  <si>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</si>
  <si>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</si>
  <si>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</si>
  <si>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</si>
  <si>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</si>
  <si>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</si>
  <si>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</si>
  <si>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</si>
  <si>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</si>
  <si>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</si>
  <si>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</si>
  <si>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</si>
  <si>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</si>
  <si>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</si>
  <si>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</si>
  <si>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</si>
  <si>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</si>
  <si>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</si>
  <si>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</si>
  <si>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</si>
  <si>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</si>
  <si>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</si>
  <si>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</si>
  <si>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</si>
  <si>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</si>
  <si>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</si>
  <si>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</si>
  <si>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</si>
  <si>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</si>
  <si>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</si>
  <si>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</si>
  <si>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</si>
  <si>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</si>
  <si>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</si>
  <si>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</si>
  <si>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</si>
  <si>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</si>
  <si>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</si>
  <si>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</si>
  <si>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</si>
  <si>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</si>
  <si>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</si>
  <si>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</si>
  <si>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</si>
  <si>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</si>
  <si>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</si>
  <si>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</si>
  <si>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</si>
  <si>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</si>
  <si>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</si>
  <si>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</si>
  <si>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</si>
  <si>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</si>
  <si>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</si>
  <si>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</si>
  <si>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</si>
  <si>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</si>
  <si>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</si>
  <si>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</si>
  <si>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</si>
  <si>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</si>
  <si>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</si>
  <si>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</si>
  <si>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</si>
  <si>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</si>
  <si>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</si>
  <si>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</si>
  <si>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</si>
  <si>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</si>
  <si>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</si>
  <si>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</si>
  <si>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</si>
  <si>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</si>
  <si>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</si>
  <si>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</si>
  <si>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</si>
  <si>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</si>
  <si>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</si>
  <si>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</si>
  <si>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</si>
  <si>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</si>
  <si>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</si>
  <si>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</si>
  <si>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</si>
  <si>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</si>
  <si>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</si>
  <si>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</si>
  <si>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</si>
  <si>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</si>
  <si>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</si>
  <si>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</si>
  <si>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</si>
  <si>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</si>
  <si>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</si>
  <si>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</si>
  <si>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</si>
  <si>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</si>
  <si>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</si>
  <si>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</si>
  <si>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</si>
  <si>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</si>
  <si>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</si>
  <si>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</si>
  <si>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</si>
  <si>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</si>
  <si>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</si>
  <si>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</si>
  <si>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</si>
  <si>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</si>
  <si>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</si>
  <si>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</si>
  <si>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</si>
  <si>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</si>
  <si>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</si>
  <si>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</si>
  <si>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</si>
  <si>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</si>
  <si>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</si>
  <si>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</si>
  <si>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</si>
  <si>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</si>
  <si>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</si>
  <si>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</si>
  <si>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</si>
  <si>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</si>
  <si>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</si>
  <si>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</si>
  <si>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</si>
  <si>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</si>
  <si>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</si>
  <si>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</si>
  <si>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</si>
  <si>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</si>
  <si>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</si>
  <si>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</si>
  <si>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</si>
  <si>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</si>
  <si>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</si>
  <si>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</si>
  <si>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</si>
  <si>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</si>
  <si>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</si>
  <si>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</si>
  <si>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</si>
  <si>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</si>
  <si>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</si>
  <si>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</si>
  <si>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</si>
  <si>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</si>
  <si>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</si>
  <si>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</si>
  <si>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</si>
  <si>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</si>
  <si>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</si>
  <si>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</si>
  <si>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</si>
  <si>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</si>
  <si>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</si>
  <si>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</si>
  <si>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</si>
  <si>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</si>
  <si>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</si>
  <si>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</si>
  <si>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</si>
  <si>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</si>
  <si>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</si>
  <si>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</si>
  <si>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</si>
  <si>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</si>
  <si>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</si>
  <si>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</si>
  <si>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</si>
  <si>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</si>
  <si>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</si>
  <si>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</si>
  <si>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</si>
  <si>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</si>
  <si>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</si>
  <si>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</si>
  <si>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</si>
  <si>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</si>
  <si>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</si>
  <si>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</si>
  <si>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</si>
  <si>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</si>
  <si>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</si>
  <si>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</si>
  <si>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</si>
  <si>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</si>
  <si>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</si>
  <si>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</si>
  <si>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</si>
  <si>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</si>
  <si>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</si>
  <si>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</si>
  <si>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</si>
  <si>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</si>
  <si>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</si>
  <si>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</si>
  <si>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</si>
  <si>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</si>
  <si>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</si>
  <si>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</si>
  <si>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</si>
  <si>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</si>
  <si>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</si>
  <si>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</si>
  <si>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</si>
  <si>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</si>
  <si>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</si>
  <si>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</si>
  <si>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</si>
  <si>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</si>
  <si>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</si>
  <si>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</si>
  <si>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</si>
  <si>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</si>
  <si>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</si>
  <si>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</si>
  <si>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</si>
  <si>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</si>
  <si>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</si>
  <si>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</si>
  <si>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</si>
  <si>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</si>
  <si>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</si>
  <si>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</si>
  <si>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</si>
  <si>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</si>
  <si>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</si>
  <si>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</si>
  <si>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</si>
  <si>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</si>
  <si>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</si>
  <si>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</si>
  <si>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</si>
  <si>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</si>
  <si>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</si>
  <si>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</si>
  <si>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</si>
  <si>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</si>
  <si>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</si>
  <si>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</si>
  <si>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</si>
  <si>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</si>
  <si>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</si>
  <si>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</si>
  <si>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</si>
  <si>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</si>
  <si>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</si>
  <si>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</si>
  <si>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</si>
  <si>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</si>
  <si>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</si>
  <si>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</si>
  <si>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</si>
  <si>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</si>
  <si>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</si>
  <si>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</si>
  <si>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</si>
  <si>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</si>
  <si>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</si>
  <si>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</si>
  <si>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</si>
  <si>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</si>
  <si>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</si>
  <si>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</si>
  <si>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</si>
  <si>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</si>
  <si>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</si>
  <si>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</si>
  <si>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</si>
  <si>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</si>
  <si>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</si>
  <si>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</si>
  <si>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</si>
  <si>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</si>
  <si>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</si>
  <si>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</si>
  <si>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</si>
  <si>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</si>
  <si>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</si>
  <si>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</si>
  <si>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</si>
  <si>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</si>
  <si>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</si>
  <si>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</si>
  <si>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</si>
  <si>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</si>
  <si>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</si>
  <si>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</si>
  <si>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</si>
  <si>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</si>
  <si>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</si>
  <si>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</si>
  <si>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</si>
  <si>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</si>
  <si>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</si>
  <si>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</si>
  <si>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</si>
  <si>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</si>
  <si>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</si>
  <si>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</si>
  <si>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</si>
  <si>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</si>
  <si>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</si>
  <si>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</si>
  <si>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</si>
  <si>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</si>
  <si>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</si>
  <si>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</si>
  <si>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</si>
  <si>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</si>
  <si>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</si>
  <si>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</si>
  <si>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</si>
  <si>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</si>
  <si>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</si>
  <si>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</si>
  <si>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</si>
  <si>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</si>
  <si>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</si>
  <si>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</si>
  <si>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</si>
  <si>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</si>
  <si>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</si>
  <si>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</si>
  <si>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</si>
  <si>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</si>
  <si>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</si>
  <si>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</si>
  <si>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</si>
  <si>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</si>
  <si>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</si>
  <si>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</si>
  <si>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</si>
  <si>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</si>
  <si>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</si>
  <si>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</si>
  <si>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</si>
  <si>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</si>
  <si>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</si>
  <si>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</si>
  <si>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</si>
  <si>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</si>
  <si>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</si>
  <si>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</si>
  <si>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</si>
  <si>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</si>
  <si>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</si>
  <si>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</si>
  <si>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</si>
  <si>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</si>
  <si>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</si>
  <si>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</si>
  <si>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</si>
  <si>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</si>
  <si>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</si>
  <si>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</si>
  <si>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</si>
  <si>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</si>
  <si>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</si>
  <si>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</si>
  <si>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</si>
  <si>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</si>
  <si>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</si>
  <si>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</si>
  <si>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</si>
  <si>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</si>
  <si>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</si>
  <si>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</si>
  <si>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</si>
  <si>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</si>
  <si>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</si>
  <si>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</si>
  <si>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</si>
  <si>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</si>
  <si>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</si>
  <si>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</si>
  <si>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</si>
  <si>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</si>
  <si>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</si>
  <si>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</si>
  <si>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</si>
  <si>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</si>
  <si>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</si>
  <si>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</si>
  <si>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</si>
  <si>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</si>
  <si>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</si>
  <si>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</si>
  <si>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</si>
  <si>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</si>
  <si>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</si>
  <si>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</si>
  <si>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</si>
  <si>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</si>
  <si>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</si>
  <si>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</si>
  <si>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</si>
  <si>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</si>
  <si>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</si>
  <si>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</si>
  <si>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</si>
  <si>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</si>
  <si>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</si>
  <si>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</si>
  <si>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</si>
  <si>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</si>
  <si>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</si>
  <si>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</si>
  <si>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</si>
  <si>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</si>
  <si>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</si>
  <si>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</si>
  <si>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</si>
  <si>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</si>
  <si>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</si>
  <si>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</si>
  <si>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</si>
  <si>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</si>
  <si>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</si>
  <si>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</si>
  <si>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</si>
  <si>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</si>
  <si>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</si>
  <si>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</si>
  <si>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</si>
  <si>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</si>
  <si>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</si>
  <si>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</si>
  <si>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</si>
  <si>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</si>
  <si>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</si>
  <si>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</si>
  <si>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</si>
  <si>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</si>
  <si>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</si>
  <si>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</si>
  <si>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</si>
  <si>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</si>
  <si>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</si>
  <si>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</si>
  <si>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</si>
  <si>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</si>
  <si>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</si>
  <si>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</si>
  <si>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</si>
  <si>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</si>
  <si>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</si>
  <si>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</si>
  <si>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</si>
  <si>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</si>
  <si>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</si>
  <si>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</si>
  <si>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</si>
  <si>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</si>
  <si>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</si>
  <si>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</si>
  <si>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</si>
  <si>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</si>
  <si>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</si>
  <si>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</si>
  <si>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</si>
  <si>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</si>
  <si>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</si>
  <si>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</si>
  <si>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</si>
  <si>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</si>
  <si>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</si>
  <si>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</si>
  <si>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</si>
  <si>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</si>
  <si>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</si>
  <si>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</si>
  <si>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</si>
  <si>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</si>
  <si>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</si>
  <si>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</si>
  <si>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</si>
  <si>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</si>
  <si>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</si>
  <si>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</si>
  <si>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</si>
  <si>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</si>
  <si>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</si>
  <si>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</si>
  <si>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</si>
  <si>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</si>
  <si>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</si>
  <si>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</si>
  <si>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</si>
  <si>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</si>
  <si>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</si>
  <si>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</si>
  <si>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</si>
  <si>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</si>
  <si>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</si>
  <si>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</si>
  <si>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</si>
  <si>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</si>
  <si>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</si>
  <si>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</si>
  <si>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</si>
  <si>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</si>
  <si>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</si>
  <si>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</si>
  <si>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</si>
  <si>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</si>
  <si>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</si>
  <si>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</si>
  <si>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</si>
  <si>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</si>
  <si>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</si>
  <si>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</si>
  <si>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</si>
  <si>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</si>
  <si>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</si>
  <si>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</si>
  <si>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</si>
  <si>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</si>
  <si>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</si>
  <si>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</si>
  <si>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</si>
  <si>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</si>
  <si>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</si>
  <si>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</si>
  <si>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</si>
  <si>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</si>
  <si>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</si>
  <si>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</si>
  <si>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</si>
  <si>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</si>
  <si>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</si>
  <si>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</si>
  <si>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</si>
  <si>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</si>
  <si>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</si>
  <si>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</si>
  <si>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</si>
  <si>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</si>
  <si>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</si>
  <si>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</si>
  <si>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</si>
  <si>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</si>
  <si>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</si>
  <si>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</si>
  <si>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</si>
  <si>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</si>
  <si>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</si>
  <si>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</si>
  <si>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</si>
  <si>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</si>
  <si>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</si>
  <si>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</si>
  <si>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</si>
  <si>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</si>
  <si>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</si>
  <si>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</si>
  <si>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</si>
  <si>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</si>
  <si>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</si>
  <si>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</si>
  <si>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</si>
  <si>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</si>
  <si>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</si>
  <si>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</si>
  <si>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</si>
  <si>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</si>
  <si>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</si>
  <si>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</si>
  <si>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</si>
  <si>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</si>
  <si>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</si>
  <si>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</si>
  <si>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</si>
  <si>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</si>
  <si>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</si>
  <si>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</si>
  <si>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</si>
  <si>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</si>
  <si>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</si>
  <si>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</si>
  <si>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</si>
  <si>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</si>
  <si>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</si>
  <si>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</si>
  <si>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</si>
  <si>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</si>
  <si>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</si>
  <si>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</si>
  <si>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</si>
  <si>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</si>
  <si>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</si>
  <si>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</si>
  <si>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</si>
  <si>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</si>
  <si>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</si>
  <si>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</si>
  <si>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</si>
  <si>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</si>
  <si>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</si>
  <si>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</si>
  <si>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</si>
  <si>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</si>
  <si>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</si>
  <si>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</si>
  <si>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</si>
  <si>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</si>
  <si>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</si>
  <si>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</si>
  <si>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</si>
  <si>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</si>
  <si>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</si>
  <si>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</si>
  <si>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</si>
  <si>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</si>
  <si>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</si>
  <si>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</si>
  <si>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</si>
  <si>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</si>
  <si>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</si>
  <si>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</si>
  <si>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</si>
  <si>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</si>
  <si>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</si>
  <si>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</si>
  <si>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</si>
  <si>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</si>
  <si>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</si>
  <si>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</si>
  <si>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</si>
  <si>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</si>
  <si>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</si>
  <si>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</si>
  <si>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</si>
  <si>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</si>
  <si>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</si>
  <si>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</si>
  <si>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</si>
  <si>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</si>
  <si>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</si>
  <si>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</si>
  <si>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</si>
  <si>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</si>
  <si>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</si>
  <si>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</si>
  <si>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</si>
  <si>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</si>
  <si>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</si>
  <si>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</si>
  <si>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</si>
  <si>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</si>
  <si>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</si>
  <si>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</si>
  <si>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</si>
  <si>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</si>
  <si>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</si>
  <si>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</si>
  <si>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</si>
  <si>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</si>
  <si>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</si>
  <si>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</si>
  <si>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</si>
  <si>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</si>
  <si>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</si>
  <si>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</si>
  <si>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</si>
  <si>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</si>
  <si>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</si>
  <si>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</si>
  <si>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</si>
  <si>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</si>
  <si>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</si>
  <si>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</si>
  <si>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</si>
  <si>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</si>
  <si>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</si>
  <si>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</si>
  <si>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</si>
  <si>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</si>
  <si>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</si>
  <si>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</si>
  <si>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</si>
  <si>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</si>
  <si>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</si>
  <si>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</si>
  <si>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</si>
  <si>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</si>
  <si>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</si>
  <si>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</si>
  <si>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</si>
  <si>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</si>
  <si>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</si>
  <si>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</si>
  <si>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</si>
  <si>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</si>
  <si>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</si>
  <si>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</si>
  <si>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</si>
  <si>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</si>
  <si>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</si>
  <si>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</si>
  <si>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</si>
  <si>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</si>
  <si>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</si>
  <si>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</si>
  <si>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</si>
  <si>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</si>
  <si>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</si>
  <si>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</si>
  <si>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</si>
  <si>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</si>
  <si>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</si>
  <si>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</si>
  <si>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</si>
  <si>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</si>
  <si>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</si>
  <si>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</si>
  <si>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</si>
  <si>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</si>
  <si>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</si>
  <si>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</si>
  <si>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</si>
  <si>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</si>
  <si>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</si>
  <si>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</si>
  <si>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</si>
  <si>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</si>
  <si>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</si>
  <si>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</si>
  <si>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</si>
  <si>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</si>
  <si>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</si>
  <si>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</si>
  <si>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</si>
  <si>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</si>
  <si>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</si>
  <si>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</si>
  <si>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</si>
  <si>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</si>
  <si>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</si>
  <si>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</si>
  <si>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</si>
  <si>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</si>
  <si>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</si>
  <si>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</si>
  <si>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</si>
  <si>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</si>
  <si>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</si>
  <si>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</si>
  <si>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</si>
  <si>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</si>
  <si>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</si>
  <si>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</si>
  <si>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</si>
  <si>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</si>
  <si>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</si>
  <si>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</si>
  <si>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</si>
  <si>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</si>
  <si>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</si>
  <si>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</si>
  <si>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</si>
  <si>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</si>
  <si>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</si>
  <si>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</si>
  <si>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</si>
  <si>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</si>
  <si>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</si>
  <si>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</si>
  <si>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</si>
  <si>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</si>
  <si>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</si>
  <si>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</si>
  <si>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</si>
  <si>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</si>
  <si>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</si>
  <si>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</si>
  <si>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</si>
  <si>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</si>
  <si>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</si>
  <si>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</si>
  <si>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</si>
  <si>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</si>
  <si>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</si>
  <si>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</si>
  <si>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</si>
  <si>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</si>
  <si>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</si>
  <si>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</si>
  <si>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</si>
  <si>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</si>
  <si>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</si>
  <si>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</si>
  <si>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</si>
  <si>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</si>
  <si>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</si>
  <si>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</si>
  <si>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</si>
  <si>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</si>
  <si>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</si>
  <si>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</si>
  <si>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</si>
  <si>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</si>
  <si>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</si>
  <si>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</si>
  <si>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</si>
  <si>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</si>
  <si>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</si>
  <si>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</si>
  <si>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</si>
  <si>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</si>
  <si>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</si>
  <si>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</si>
  <si>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</si>
  <si>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</si>
  <si>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</si>
  <si>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</si>
  <si>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</si>
  <si>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</si>
  <si>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</si>
  <si>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</si>
  <si>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</si>
  <si>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</si>
  <si>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</si>
  <si>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</si>
  <si>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</si>
  <si>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</si>
  <si>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</si>
  <si>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</si>
  <si>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</si>
  <si>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</si>
  <si>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</si>
  <si>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</si>
  <si>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</si>
  <si>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</si>
  <si>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</si>
  <si>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</si>
  <si>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</si>
  <si>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</si>
  <si>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</si>
  <si>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</si>
  <si>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</si>
  <si>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</si>
  <si>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</si>
  <si>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</si>
  <si>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</si>
  <si>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</si>
  <si>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</si>
  <si>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</si>
  <si>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</si>
  <si>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</si>
  <si>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</si>
  <si>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</si>
  <si>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</si>
  <si>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</si>
  <si>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</si>
  <si>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</si>
  <si>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</si>
  <si>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</si>
  <si>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</si>
  <si>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</si>
  <si>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</si>
  <si>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</si>
  <si>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</si>
  <si>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</si>
  <si>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</si>
  <si>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</si>
  <si>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</si>
  <si>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</si>
  <si>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</si>
  <si>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</si>
  <si>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</si>
  <si>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</si>
  <si>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</si>
  <si>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</si>
  <si>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</si>
  <si>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</si>
  <si>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</si>
  <si>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</si>
  <si>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</si>
  <si>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</si>
  <si>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</si>
  <si>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</si>
  <si>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</si>
  <si>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</si>
  <si>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</si>
  <si>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</si>
  <si>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</si>
  <si>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</si>
  <si>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</si>
  <si>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</si>
  <si>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</si>
  <si>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</si>
  <si>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</si>
  <si>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</si>
  <si>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</si>
  <si>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</si>
  <si>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</si>
  <si>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</si>
  <si>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</si>
  <si>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</si>
  <si>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</si>
  <si>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</si>
  <si>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</si>
  <si>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</si>
  <si>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</si>
  <si>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</si>
  <si>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</si>
  <si>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</si>
  <si>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</si>
  <si>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</si>
  <si>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</si>
  <si>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</si>
  <si>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</si>
  <si>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</si>
  <si>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</si>
  <si>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</si>
  <si>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</si>
  <si>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</si>
  <si>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</si>
  <si>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</si>
  <si>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</si>
  <si>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</si>
  <si>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</si>
  <si>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</si>
  <si>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</si>
  <si>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</si>
  <si>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</si>
  <si>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</si>
  <si>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</si>
  <si>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</si>
  <si>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</si>
  <si>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</si>
  <si>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</si>
  <si>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</si>
  <si>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</si>
  <si>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</si>
  <si>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</si>
  <si>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</si>
  <si>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</si>
  <si>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</si>
  <si>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</si>
  <si>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</si>
  <si>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</si>
  <si>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</si>
  <si>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</si>
  <si>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</si>
  <si>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</si>
  <si>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</si>
  <si>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</si>
  <si>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</si>
  <si>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</si>
  <si>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</si>
  <si>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</si>
  <si>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</si>
  <si>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</si>
  <si>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</si>
  <si>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</si>
  <si>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</si>
  <si>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</si>
  <si>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</si>
  <si>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</si>
  <si>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</si>
  <si>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</si>
  <si>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</si>
  <si>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</si>
  <si>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</si>
  <si>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</si>
  <si>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</si>
  <si>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</si>
  <si>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</si>
  <si>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</si>
  <si>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</si>
  <si>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</si>
  <si>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</si>
  <si>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</si>
  <si>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</si>
  <si>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</si>
  <si>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</si>
  <si>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</si>
  <si>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</si>
  <si>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</si>
  <si>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</si>
  <si>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</si>
  <si>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</si>
  <si>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</si>
  <si>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</si>
  <si>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</si>
  <si>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</si>
  <si>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</si>
  <si>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</si>
  <si>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</si>
  <si>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</si>
  <si>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</si>
  <si>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</si>
  <si>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</si>
  <si>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</si>
  <si>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</si>
  <si>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</si>
  <si>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</si>
  <si>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</si>
  <si>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</si>
  <si>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</si>
  <si>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</si>
  <si>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</si>
  <si>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</si>
  <si>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</si>
  <si>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</si>
  <si>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</si>
  <si>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</si>
  <si>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</si>
  <si>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</si>
  <si>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</si>
  <si>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</si>
  <si>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</si>
  <si>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</si>
  <si>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</si>
  <si>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</si>
  <si>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</si>
  <si>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</si>
  <si>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</si>
  <si>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</si>
  <si>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</si>
  <si>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</si>
  <si>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</si>
  <si>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</si>
  <si>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</si>
  <si>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</si>
  <si>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</si>
  <si>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</si>
  <si>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</si>
  <si>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</si>
  <si>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</si>
  <si>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</si>
  <si>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</si>
  <si>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</si>
  <si>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</si>
  <si>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</si>
  <si>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</si>
  <si>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</si>
  <si>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</si>
  <si>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</si>
  <si>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</si>
  <si>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</si>
  <si>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</si>
  <si>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</si>
  <si>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</si>
  <si>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</si>
  <si>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</si>
  <si>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</si>
  <si>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</si>
  <si>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</si>
  <si>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</si>
  <si>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</si>
  <si>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</si>
  <si>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</si>
  <si>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</si>
  <si>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</si>
  <si>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</si>
  <si>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</si>
  <si>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</si>
  <si>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</si>
  <si>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</si>
  <si>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</si>
  <si>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</si>
  <si>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</si>
  <si>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</si>
  <si>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</si>
  <si>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</si>
  <si>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</si>
  <si>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</si>
  <si>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</si>
  <si>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</si>
  <si>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</si>
  <si>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</si>
  <si>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</si>
  <si>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</si>
  <si>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</si>
  <si>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</si>
  <si>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</si>
  <si>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</si>
  <si>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</si>
  <si>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</si>
  <si>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</si>
  <si>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</si>
  <si>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</si>
  <si>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</si>
  <si>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</si>
  <si>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</si>
  <si>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</si>
  <si>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</si>
  <si>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</si>
  <si>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</si>
  <si>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</si>
  <si>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</si>
  <si>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</si>
  <si>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</si>
  <si>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</si>
  <si>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</si>
  <si>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</si>
  <si>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</si>
  <si>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</si>
  <si>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</si>
  <si>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</si>
  <si>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</si>
  <si>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</si>
  <si>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</si>
  <si>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</si>
  <si>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</si>
  <si>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</si>
  <si>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</si>
  <si>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</si>
  <si>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</si>
  <si>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</si>
  <si>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</si>
  <si>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</si>
  <si>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</si>
  <si>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</si>
  <si>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</si>
  <si>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</si>
  <si>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</si>
  <si>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</si>
  <si>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</si>
  <si>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</si>
  <si>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</si>
  <si>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</si>
  <si>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</si>
  <si>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</si>
  <si>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</si>
  <si>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</si>
  <si>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</si>
  <si>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</si>
  <si>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</si>
  <si>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</si>
  <si>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</si>
  <si>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</si>
  <si>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</si>
  <si>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</si>
  <si>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</si>
  <si>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</si>
  <si>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</si>
  <si>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</si>
  <si>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</si>
  <si>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</si>
  <si>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</si>
  <si>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</si>
  <si>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</si>
  <si>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</si>
  <si>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</si>
  <si>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</si>
  <si>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</si>
  <si>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</si>
  <si>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</si>
  <si>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</si>
  <si>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</si>
  <si>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</si>
  <si>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</si>
  <si>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</si>
  <si>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</si>
  <si>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</si>
  <si>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</si>
  <si>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</si>
  <si>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</si>
  <si>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</si>
  <si>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</si>
  <si>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</si>
  <si>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</si>
  <si>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</si>
  <si>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</si>
  <si>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</si>
  <si>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</si>
  <si>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</si>
  <si>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</si>
  <si>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</si>
  <si>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</si>
  <si>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</si>
  <si>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</si>
  <si>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</si>
  <si>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</si>
  <si>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</si>
  <si>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</si>
  <si>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</si>
  <si>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</si>
  <si>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</si>
  <si>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</si>
  <si>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</si>
  <si>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</si>
  <si>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</si>
  <si>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</si>
  <si>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</si>
  <si>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</si>
  <si>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</si>
  <si>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</si>
  <si>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</si>
  <si>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</si>
  <si>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</si>
  <si>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</si>
  <si>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</si>
  <si>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</si>
  <si>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</si>
  <si>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</si>
  <si>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</si>
  <si>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</si>
  <si>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</si>
  <si>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</si>
  <si>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</si>
  <si>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</si>
  <si>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</si>
  <si>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</si>
  <si>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</si>
  <si>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</si>
  <si>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</si>
  <si>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</si>
  <si>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</si>
  <si>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</si>
  <si>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</si>
  <si>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</si>
  <si>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</si>
  <si>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</si>
  <si>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</si>
  <si>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</si>
  <si>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</si>
  <si>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</si>
  <si>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</si>
  <si>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</si>
  <si>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</si>
  <si>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</si>
  <si>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</si>
  <si>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</si>
  <si>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</si>
  <si>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</si>
  <si>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</si>
  <si>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</si>
  <si>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</si>
  <si>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</si>
  <si>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</si>
  <si>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</si>
  <si>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</si>
  <si>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</si>
  <si>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</si>
  <si>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</si>
  <si>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</si>
  <si>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</si>
  <si>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</si>
  <si>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</si>
  <si>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</si>
  <si>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</si>
  <si>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</si>
  <si>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</si>
  <si>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</si>
  <si>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</si>
  <si>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</si>
  <si>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</si>
  <si>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</si>
  <si>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</si>
  <si>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</si>
  <si>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</si>
  <si>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</si>
  <si>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</si>
  <si>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</si>
  <si>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</si>
  <si>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</si>
  <si>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</si>
  <si>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</si>
  <si>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</si>
  <si>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</si>
  <si>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</si>
  <si>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</si>
  <si>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</si>
  <si>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</si>
  <si>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</si>
  <si>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</si>
  <si>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</si>
  <si>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</si>
  <si>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</si>
  <si>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</si>
  <si>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</si>
  <si>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</si>
  <si>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</si>
  <si>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</si>
  <si>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</si>
  <si>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</si>
  <si>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</si>
  <si>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</si>
  <si>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</si>
  <si>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</si>
  <si>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</si>
  <si>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</si>
  <si>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</si>
  <si>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</si>
  <si>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</si>
  <si>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</si>
  <si>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</si>
  <si>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</si>
  <si>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</si>
  <si>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</si>
  <si>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</si>
  <si>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</si>
  <si>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</si>
  <si>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</si>
  <si>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</si>
  <si>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</si>
  <si>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</si>
  <si>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</si>
  <si>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</si>
  <si>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</si>
  <si>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</si>
  <si>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</si>
  <si>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</si>
  <si>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</si>
  <si>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</si>
  <si>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</si>
  <si>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</si>
  <si>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</si>
  <si>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</si>
  <si>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</si>
  <si>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</si>
  <si>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</si>
  <si>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</si>
  <si>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</si>
  <si>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</si>
  <si>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</si>
  <si>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</si>
  <si>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</si>
  <si>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</si>
  <si>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</si>
  <si>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</si>
  <si>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</si>
  <si>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</si>
  <si>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</si>
  <si>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</si>
  <si>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</si>
  <si>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</si>
  <si>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</si>
  <si>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</si>
  <si>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</si>
  <si>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</si>
  <si>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</si>
  <si>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</si>
  <si>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</si>
  <si>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</si>
  <si>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</si>
  <si>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</si>
  <si>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</si>
  <si>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</si>
  <si>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</si>
  <si>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</si>
  <si>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</si>
  <si>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</si>
  <si>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</si>
  <si>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</si>
  <si>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</si>
  <si>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</si>
  <si>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</si>
  <si>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</si>
  <si>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</si>
  <si>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</si>
  <si>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</si>
  <si>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</si>
  <si>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</si>
  <si>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</si>
  <si>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</si>
  <si>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</si>
  <si>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</si>
  <si>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</si>
  <si>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</si>
  <si>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</si>
  <si>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</si>
  <si>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</si>
  <si>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</si>
  <si>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</si>
  <si>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</si>
  <si>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</si>
  <si>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</si>
  <si>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</si>
  <si>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</si>
  <si>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</si>
  <si>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</si>
  <si>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</si>
  <si>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</si>
  <si>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</si>
  <si>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</si>
  <si>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</si>
  <si>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</si>
  <si>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</si>
  <si>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</si>
  <si>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</si>
  <si>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</si>
  <si>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</si>
  <si>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</si>
  <si>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</si>
  <si>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</si>
  <si>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</si>
  <si>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</si>
  <si>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</si>
  <si>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</si>
  <si>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</si>
  <si>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</si>
  <si>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</si>
  <si>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</si>
  <si>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</si>
  <si>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</si>
  <si>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</si>
  <si>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</si>
  <si>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</si>
  <si>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</si>
  <si>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</si>
  <si>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</si>
  <si>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</si>
  <si>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</si>
  <si>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</si>
  <si>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</si>
  <si>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</si>
  <si>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</si>
  <si>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</si>
  <si>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</si>
  <si>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</si>
  <si>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</si>
  <si>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</si>
  <si>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</si>
  <si>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</si>
  <si>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</si>
  <si>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</si>
  <si>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</si>
  <si>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</si>
  <si>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</si>
  <si>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</si>
  <si>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</si>
  <si>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</si>
  <si>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</si>
  <si>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</si>
  <si>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</si>
  <si>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</si>
  <si>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</si>
  <si>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</si>
  <si>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</si>
  <si>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</si>
  <si>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</si>
  <si>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</si>
  <si>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</si>
  <si>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</si>
  <si>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</si>
  <si>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</si>
  <si>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</si>
  <si>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</si>
  <si>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</si>
  <si>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</si>
  <si>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</si>
  <si>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</si>
  <si>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</si>
  <si>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</si>
  <si>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</si>
  <si>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</si>
  <si>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</si>
  <si>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</si>
  <si>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</si>
  <si>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</si>
  <si>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</si>
  <si>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</si>
  <si>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</si>
  <si>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</si>
  <si>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</si>
  <si>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</si>
  <si>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</si>
  <si>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</si>
  <si>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</si>
  <si>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</si>
  <si>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</si>
  <si>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</si>
  <si>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</si>
  <si>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</si>
  <si>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</si>
  <si>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</si>
  <si>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</si>
  <si>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</si>
  <si>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</si>
  <si>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</si>
  <si>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</si>
  <si>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</si>
  <si>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</si>
  <si>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</si>
  <si>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</si>
  <si>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</si>
  <si>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</si>
  <si>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</si>
  <si>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</si>
  <si>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</si>
  <si>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</si>
  <si>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</si>
  <si>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</si>
  <si>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</si>
  <si>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</si>
  <si>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</si>
  <si>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</si>
  <si>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</si>
  <si>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</si>
  <si>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</si>
  <si>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</si>
  <si>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</si>
  <si>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</si>
  <si>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</si>
  <si>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</si>
  <si>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</si>
  <si>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</si>
  <si>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</si>
  <si>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</si>
  <si>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</si>
  <si>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</si>
  <si>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</si>
  <si>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</si>
  <si>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</si>
  <si>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</si>
  <si>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</si>
  <si>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</si>
  <si>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</si>
  <si>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</si>
  <si>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</si>
  <si>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</si>
  <si>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</si>
  <si>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</si>
  <si>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</si>
  <si>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</si>
  <si>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</si>
  <si>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</si>
  <si>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</si>
  <si>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</si>
  <si>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</si>
  <si>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</si>
  <si>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</si>
  <si>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</si>
  <si>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</si>
  <si>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</si>
  <si>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</si>
  <si>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</si>
  <si>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</si>
  <si>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</si>
  <si>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</si>
  <si>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</si>
  <si>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</si>
  <si>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</si>
  <si>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</si>
  <si>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</si>
  <si>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</si>
  <si>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</si>
  <si>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</si>
  <si>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</si>
  <si>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</si>
  <si>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</si>
  <si>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</si>
  <si>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</si>
  <si>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</si>
  <si>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</si>
  <si>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</si>
  <si>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</si>
  <si>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</si>
  <si>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</si>
  <si>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</si>
  <si>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</si>
  <si>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</si>
  <si>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</si>
  <si>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</si>
  <si>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</si>
  <si>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</si>
  <si>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</si>
  <si>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</si>
  <si>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</si>
  <si>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</si>
  <si>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</si>
  <si>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</si>
  <si>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</si>
  <si>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</si>
  <si>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</si>
  <si>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</si>
  <si>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</si>
  <si>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</si>
  <si>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</si>
  <si>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</si>
  <si>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</si>
  <si>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</si>
  <si>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</si>
  <si>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</si>
  <si>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</si>
  <si>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</si>
  <si>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</si>
  <si>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</si>
  <si>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</si>
  <si>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</si>
  <si>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</si>
  <si>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</si>
  <si>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</si>
  <si>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</si>
  <si>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</si>
  <si>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</si>
  <si>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</si>
  <si>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</si>
  <si>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</si>
  <si>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</si>
  <si>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</si>
  <si>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</si>
  <si>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</si>
  <si>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</si>
  <si>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</si>
  <si>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</si>
  <si>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</si>
  <si>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</si>
  <si>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</si>
  <si>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</si>
  <si>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</si>
  <si>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</si>
  <si>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</si>
  <si>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</si>
  <si>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</si>
  <si>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</si>
  <si>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</si>
  <si>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</si>
  <si>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</si>
  <si>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</si>
  <si>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</si>
  <si>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</si>
  <si>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</si>
  <si>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</si>
  <si>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</si>
  <si>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</si>
  <si>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</si>
  <si>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</si>
  <si>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</si>
  <si>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</si>
  <si>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</si>
  <si>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</si>
  <si>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</si>
  <si>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</si>
  <si>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</si>
  <si>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</si>
  <si>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</si>
  <si>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</si>
  <si>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</si>
  <si>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</si>
  <si>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</si>
  <si>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</si>
  <si>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</si>
  <si>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</si>
  <si>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</si>
  <si>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</si>
  <si>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</si>
  <si>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</si>
  <si>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</si>
  <si>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</si>
  <si>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</si>
  <si>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</si>
  <si>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</si>
  <si>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</si>
  <si>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</si>
  <si>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</si>
  <si>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</si>
  <si>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</si>
  <si>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</si>
  <si>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</si>
  <si>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</si>
  <si>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</si>
  <si>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</si>
  <si>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</si>
  <si>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</si>
  <si>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</si>
  <si>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</si>
  <si>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</si>
  <si>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</si>
  <si>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</si>
  <si>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</si>
  <si>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</si>
  <si>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</si>
  <si>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</si>
  <si>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</si>
  <si>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</si>
  <si>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</si>
  <si>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</si>
  <si>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</si>
  <si>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</si>
  <si>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</si>
  <si>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</si>
  <si>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</si>
  <si>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</si>
  <si>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</si>
  <si>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</si>
  <si>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</si>
  <si>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</si>
  <si>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</si>
  <si>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</si>
  <si>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</si>
  <si>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</si>
  <si>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</si>
  <si>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</si>
  <si>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</si>
  <si>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</si>
  <si>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</si>
  <si>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</si>
  <si>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</si>
  <si>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</si>
  <si>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</si>
  <si>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</si>
  <si>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</si>
  <si>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</si>
  <si>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</si>
  <si>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</si>
  <si>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</si>
  <si>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</si>
  <si>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</si>
  <si>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</si>
  <si>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</si>
  <si>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</si>
  <si>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</si>
  <si>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</si>
  <si>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</si>
  <si>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</si>
  <si>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</si>
  <si>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</si>
  <si>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</si>
  <si>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</si>
  <si>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</si>
  <si>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</si>
  <si>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</si>
  <si>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</si>
  <si>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</si>
  <si>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</si>
  <si>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</si>
  <si>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</si>
  <si>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</si>
  <si>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</si>
  <si>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</si>
  <si>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</si>
  <si>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</si>
  <si>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</si>
  <si>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</si>
  <si>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</si>
  <si>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</si>
  <si>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</si>
  <si>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</si>
  <si>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</si>
  <si>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</si>
  <si>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</si>
  <si>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</si>
  <si>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</si>
  <si>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</si>
  <si>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</si>
  <si>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</si>
  <si>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</si>
  <si>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</si>
  <si>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</si>
  <si>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</si>
  <si>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</si>
  <si>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</si>
  <si>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</si>
  <si>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</si>
  <si>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</si>
  <si>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</si>
  <si>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</si>
  <si>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</si>
  <si>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</si>
  <si>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</si>
  <si>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</si>
  <si>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</si>
  <si>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</si>
  <si>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</si>
  <si>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</si>
  <si>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</si>
  <si>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</si>
  <si>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</si>
  <si>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</si>
  <si>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</si>
  <si>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</si>
  <si>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</si>
  <si>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</si>
  <si>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</si>
  <si>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</si>
  <si>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</si>
  <si>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</si>
  <si>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</si>
  <si>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</si>
  <si>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</si>
  <si>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</si>
  <si>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</si>
  <si>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</si>
  <si>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</si>
  <si>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</si>
  <si>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</si>
  <si>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</si>
  <si>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</si>
  <si>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</si>
  <si>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</si>
  <si>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</si>
  <si>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</si>
  <si>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</si>
  <si>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</si>
  <si>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</si>
  <si>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</si>
  <si>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</si>
  <si>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</si>
  <si>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</si>
  <si>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</si>
  <si>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</si>
  <si>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</si>
  <si>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</si>
  <si>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</si>
  <si>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</si>
  <si>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</si>
  <si>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</si>
  <si>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</si>
  <si>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</si>
  <si>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</si>
  <si>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</si>
  <si>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</si>
  <si>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</si>
  <si>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</si>
  <si>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</si>
  <si>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</si>
  <si>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</si>
  <si>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</si>
  <si>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</si>
  <si>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</si>
  <si>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</si>
  <si>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</si>
  <si>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</si>
  <si>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</si>
  <si>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</si>
  <si>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</si>
  <si>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</si>
  <si>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</si>
  <si>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</si>
  <si>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</si>
  <si>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</si>
  <si>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</si>
  <si>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</si>
  <si>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</si>
  <si>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</si>
  <si>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</si>
  <si>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</si>
  <si>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</si>
  <si>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</si>
  <si>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</si>
  <si>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</si>
  <si>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</si>
  <si>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</si>
  <si>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</si>
  <si>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</si>
  <si>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</si>
  <si>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</si>
  <si>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</si>
  <si>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</si>
  <si>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</si>
  <si>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</si>
  <si>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</si>
  <si>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</si>
  <si>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</si>
  <si>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</si>
  <si>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</si>
  <si>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</si>
  <si>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</si>
  <si>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</si>
  <si>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</si>
  <si>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</si>
  <si>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</si>
  <si>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</si>
  <si>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</si>
  <si>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</si>
  <si>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</si>
  <si>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</si>
  <si>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</si>
  <si>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</si>
  <si>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</si>
  <si>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</si>
  <si>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</si>
  <si>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</si>
  <si>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</si>
  <si>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</si>
  <si>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</si>
  <si>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</si>
  <si>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</si>
  <si>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</si>
  <si>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</si>
  <si>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</si>
  <si>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</si>
  <si>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</si>
  <si>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</si>
  <si>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</si>
  <si>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</si>
  <si>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</si>
  <si>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</si>
  <si>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</si>
  <si>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</si>
  <si>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</si>
  <si>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</si>
  <si>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</si>
  <si>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</si>
  <si>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</si>
  <si>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</si>
  <si>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</si>
  <si>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</si>
  <si>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</si>
  <si>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</si>
  <si>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</si>
  <si>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</si>
  <si>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</si>
  <si>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</si>
  <si>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</si>
  <si>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</si>
  <si>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</si>
  <si>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</si>
  <si>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</si>
  <si>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</si>
  <si>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</si>
  <si>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</si>
  <si>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</si>
  <si>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</si>
  <si>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</si>
  <si>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</si>
  <si>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</si>
  <si>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</si>
  <si>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</si>
  <si>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</si>
  <si>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</si>
  <si>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</si>
  <si>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</si>
  <si>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</si>
  <si>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</si>
  <si>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</si>
  <si>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</si>
  <si>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</si>
  <si>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</si>
  <si>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</si>
  <si>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</si>
  <si>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</si>
  <si>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</si>
  <si>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</si>
  <si>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</si>
  <si>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</si>
  <si>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</si>
  <si>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</si>
  <si>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</si>
  <si>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</si>
  <si>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</si>
  <si>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</si>
  <si>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</si>
  <si>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</si>
  <si>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</si>
  <si>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</si>
  <si>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</si>
  <si>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</si>
  <si>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</si>
  <si>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</si>
  <si>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</si>
  <si>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</si>
  <si>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</si>
  <si>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</si>
  <si>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</si>
  <si>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</si>
  <si>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</si>
  <si>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</si>
  <si>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</si>
  <si>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</si>
  <si>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</si>
  <si>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</si>
  <si>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</si>
  <si>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</si>
  <si>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</si>
  <si>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</si>
  <si>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</si>
  <si>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</si>
  <si>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</si>
  <si>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</si>
  <si>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</si>
  <si>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</si>
  <si>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</si>
  <si>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</si>
  <si>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</si>
  <si>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</si>
  <si>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</si>
  <si>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</si>
  <si>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</si>
  <si>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</si>
  <si>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</si>
  <si>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</si>
  <si>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</si>
  <si>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</si>
  <si>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</si>
  <si>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</si>
  <si>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</si>
  <si>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</si>
  <si>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</si>
  <si>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</si>
  <si>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</si>
  <si>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</si>
  <si>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</si>
  <si>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</si>
  <si>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</si>
  <si>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</si>
  <si>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</si>
  <si>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</si>
  <si>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</si>
  <si>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</si>
  <si>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</si>
  <si>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</si>
  <si>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</si>
  <si>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</si>
  <si>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</si>
  <si>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</si>
  <si>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</si>
  <si>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</si>
  <si>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</si>
  <si>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</si>
  <si>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</si>
  <si>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</si>
  <si>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</si>
  <si>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</si>
  <si>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</si>
  <si>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</si>
  <si>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</si>
  <si>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</si>
  <si>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</si>
  <si>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</si>
  <si>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</si>
  <si>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</si>
  <si>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</si>
  <si>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</si>
  <si>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</si>
  <si>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</si>
  <si>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</si>
  <si>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</si>
  <si>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</si>
  <si>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</si>
  <si>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</si>
  <si>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</si>
  <si>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</si>
  <si>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</si>
  <si>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</si>
  <si>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</si>
  <si>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</si>
  <si>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</si>
  <si>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</si>
  <si>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</si>
  <si>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</si>
  <si>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</si>
  <si>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</si>
  <si>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</si>
  <si>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</si>
  <si>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</si>
  <si>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</si>
  <si>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</si>
  <si>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</si>
  <si>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</si>
  <si>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</si>
  <si>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</si>
  <si>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</si>
  <si>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</si>
  <si>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</si>
  <si>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</si>
  <si>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</si>
  <si>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</si>
  <si>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</si>
  <si>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</si>
  <si>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</si>
  <si>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</si>
  <si>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</si>
  <si>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</si>
  <si>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</si>
  <si>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</si>
  <si>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</si>
  <si>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</si>
  <si>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</si>
  <si>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</si>
  <si>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</si>
  <si>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</si>
  <si>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</si>
  <si>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</si>
  <si>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</si>
  <si>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</si>
  <si>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</si>
  <si>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</si>
  <si>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</si>
  <si>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</si>
  <si>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</si>
  <si>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</si>
  <si>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</si>
  <si>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</si>
  <si>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</si>
  <si>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</si>
  <si>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</si>
  <si>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</si>
  <si>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</si>
  <si>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</si>
  <si>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</si>
  <si>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</si>
  <si>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</si>
  <si>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</si>
  <si>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</si>
  <si>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</si>
  <si>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</si>
  <si>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</si>
  <si>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</si>
  <si>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</si>
  <si>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</si>
  <si>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</si>
  <si>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</si>
  <si>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</si>
  <si>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</si>
  <si>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</si>
  <si>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</si>
  <si>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</si>
  <si>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</si>
  <si>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</si>
  <si>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</si>
  <si>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</si>
  <si>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</si>
  <si>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</si>
  <si>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</si>
  <si>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</si>
  <si>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</si>
  <si>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</si>
  <si>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</si>
  <si>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</si>
  <si>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</si>
  <si>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</si>
  <si>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</si>
  <si>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</si>
  <si>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</si>
  <si>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</si>
  <si>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</si>
  <si>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</si>
  <si>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</si>
  <si>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</si>
  <si>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</si>
  <si>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</si>
  <si>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</si>
  <si>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</si>
  <si>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</si>
  <si>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</si>
  <si>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</si>
  <si>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</si>
  <si>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</si>
  <si>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</si>
  <si>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</si>
  <si>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</si>
  <si>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</si>
  <si>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</si>
  <si>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</si>
  <si>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</si>
  <si>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</si>
  <si>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</si>
  <si>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</si>
  <si>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</si>
  <si>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</si>
  <si>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</si>
  <si>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</si>
  <si>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</si>
  <si>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</si>
  <si>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</si>
  <si>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</si>
  <si>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</si>
  <si>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</si>
  <si>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</si>
  <si>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</si>
  <si>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</si>
  <si>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</si>
  <si>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</si>
  <si>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</si>
  <si>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</si>
  <si>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</si>
  <si>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</si>
  <si>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</si>
  <si>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</si>
  <si>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</si>
  <si>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</si>
  <si>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</si>
  <si>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</si>
  <si>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</si>
  <si>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</si>
  <si>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</si>
  <si>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</si>
  <si>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</si>
  <si>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</si>
  <si>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</si>
  <si>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</si>
  <si>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</si>
  <si>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</si>
  <si>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</si>
  <si>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</si>
  <si>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</si>
  <si>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</si>
  <si>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</si>
  <si>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</si>
  <si>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</si>
  <si>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</si>
  <si>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</si>
  <si>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</si>
  <si>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</si>
  <si>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</si>
  <si>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</si>
  <si>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</si>
  <si>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</si>
  <si>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</si>
  <si>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</si>
  <si>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</si>
  <si>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</si>
  <si>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</si>
  <si>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</si>
  <si>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</si>
  <si>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</si>
  <si>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</si>
  <si>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</si>
  <si>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</si>
  <si>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</si>
  <si>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</si>
  <si>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</si>
  <si>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</si>
  <si>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</si>
  <si>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</si>
  <si>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</si>
  <si>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</si>
  <si>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</si>
  <si>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</si>
  <si>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</si>
  <si>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</si>
  <si>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</si>
  <si>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</si>
  <si>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</si>
  <si>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</si>
  <si>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</si>
  <si>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</si>
  <si>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</si>
  <si>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</si>
  <si>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</si>
  <si>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</si>
  <si>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</si>
  <si>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</si>
  <si>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</si>
  <si>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</si>
  <si>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</si>
  <si>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</si>
  <si>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</si>
  <si>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</si>
  <si>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</si>
  <si>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</si>
  <si>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</si>
  <si>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</si>
  <si>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</si>
  <si>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</si>
  <si>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</si>
  <si>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</si>
  <si>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</si>
  <si>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</si>
  <si>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</si>
  <si>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</si>
  <si>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</si>
  <si>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</si>
  <si>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</si>
  <si>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</si>
  <si>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</si>
  <si>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</si>
  <si>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</si>
  <si>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</si>
  <si>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</si>
  <si>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</si>
  <si>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</si>
  <si>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</si>
  <si>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</si>
  <si>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</si>
  <si>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</si>
  <si>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</si>
  <si>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</si>
  <si>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</si>
  <si>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</si>
  <si>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</si>
  <si>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</si>
  <si>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</si>
  <si>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</si>
  <si>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</si>
  <si>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</si>
  <si>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</si>
  <si>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</si>
  <si>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</si>
  <si>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</si>
  <si>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</si>
  <si>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</si>
  <si>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</si>
  <si>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</si>
  <si>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</si>
  <si>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</si>
  <si>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</si>
  <si>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</si>
  <si>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</si>
  <si>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</si>
  <si>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</si>
  <si>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</si>
  <si>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</si>
  <si>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</si>
  <si>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</si>
  <si>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</si>
  <si>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</si>
  <si>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</si>
  <si>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</si>
  <si>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</si>
  <si>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</si>
  <si>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</si>
  <si>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</si>
  <si>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</si>
  <si>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</si>
  <si>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</si>
  <si>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</si>
  <si>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</si>
  <si>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</si>
  <si>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</si>
  <si>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</si>
  <si>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</si>
  <si>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</si>
  <si>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</si>
  <si>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</si>
  <si>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</si>
  <si>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</si>
  <si>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</si>
  <si>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</si>
  <si>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</si>
  <si>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</si>
  <si>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</si>
  <si>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</si>
  <si>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</si>
  <si>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</si>
  <si>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</si>
  <si>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</si>
  <si>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</si>
  <si>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</si>
  <si>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</si>
  <si>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</si>
  <si>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</si>
  <si>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</si>
  <si>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</si>
  <si>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</si>
  <si>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</si>
  <si>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</si>
  <si>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</si>
  <si>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</si>
  <si>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</si>
  <si>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</si>
  <si>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</si>
  <si>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</si>
  <si>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</si>
  <si>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</si>
  <si>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</si>
  <si>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</si>
  <si>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</si>
  <si>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</si>
  <si>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</si>
  <si>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</si>
  <si>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</si>
  <si>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</si>
  <si>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</si>
  <si>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</si>
  <si>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</si>
  <si>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</si>
  <si>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</si>
  <si>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</si>
  <si>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</si>
  <si>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</si>
  <si>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</si>
  <si>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</si>
  <si>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</si>
  <si>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</si>
  <si>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</si>
  <si>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</si>
  <si>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</si>
  <si>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</si>
  <si>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</si>
  <si>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</si>
  <si>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</si>
  <si>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</si>
  <si>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</si>
  <si>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</si>
  <si>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</si>
  <si>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</si>
  <si>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</si>
  <si>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</si>
  <si>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</si>
  <si>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</si>
  <si>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</si>
  <si>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</si>
  <si>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</si>
  <si>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</si>
  <si>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</si>
  <si>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</si>
  <si>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</si>
  <si>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</si>
  <si>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</si>
  <si>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</si>
  <si>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</si>
  <si>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</si>
  <si>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</si>
  <si>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</si>
  <si>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</si>
  <si>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</si>
  <si>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</si>
  <si>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</si>
  <si>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</si>
  <si>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</si>
  <si>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</si>
  <si>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</si>
  <si>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</si>
  <si>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</si>
  <si>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</si>
  <si>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</si>
  <si>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</si>
  <si>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</si>
  <si>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</si>
  <si>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</si>
  <si>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</si>
  <si>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</si>
  <si>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</si>
  <si>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</si>
  <si>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</si>
  <si>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</si>
  <si>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</si>
  <si>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</si>
  <si>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</si>
  <si>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</si>
  <si>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</si>
  <si>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</si>
  <si>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</si>
  <si>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</si>
  <si>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</si>
  <si>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</si>
  <si>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</si>
  <si>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</si>
  <si>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</si>
  <si>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</si>
  <si>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</si>
  <si>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</si>
  <si>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</si>
  <si>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</si>
  <si>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</si>
  <si>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</si>
  <si>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</si>
  <si>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</si>
  <si>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</si>
  <si>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</si>
  <si>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</si>
  <si>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</si>
  <si>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</si>
  <si>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</si>
  <si>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</si>
  <si>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</si>
  <si>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</si>
  <si>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</si>
  <si>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</si>
  <si>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</si>
  <si>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</si>
  <si>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</si>
  <si>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</si>
  <si>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</si>
  <si>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</si>
  <si>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</si>
  <si>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</si>
  <si>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</si>
  <si>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</si>
  <si>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</si>
  <si>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</si>
  <si>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</si>
  <si>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</si>
  <si>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</si>
  <si>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</si>
  <si>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</si>
  <si>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</si>
  <si>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</si>
  <si>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</si>
  <si>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</si>
  <si>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</si>
  <si>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</si>
  <si>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</si>
  <si>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</si>
  <si>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</si>
  <si>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</si>
  <si>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</si>
  <si>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</si>
  <si>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</si>
  <si>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</si>
  <si>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</si>
  <si>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</si>
  <si>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</si>
  <si>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</si>
  <si>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</si>
  <si>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</si>
  <si>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</si>
  <si>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</si>
  <si>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</si>
  <si>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</si>
  <si>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</si>
  <si>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</si>
  <si>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</si>
  <si>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</si>
  <si>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</si>
  <si>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</si>
  <si>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</si>
  <si>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</si>
  <si>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</si>
  <si>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</si>
  <si>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</si>
  <si>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</si>
  <si>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</si>
  <si>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</si>
  <si>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</si>
  <si>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</si>
  <si>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</si>
  <si>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</si>
  <si>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</si>
  <si>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</si>
  <si>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</si>
  <si>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</si>
  <si>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</si>
  <si>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</si>
  <si>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</si>
  <si>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</si>
  <si>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</si>
  <si>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</si>
  <si>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</si>
  <si>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</si>
  <si>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</si>
  <si>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</si>
  <si>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</si>
  <si>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</si>
  <si>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</si>
  <si>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</si>
  <si>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</si>
  <si>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</si>
  <si>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</si>
  <si>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</si>
  <si>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</si>
  <si>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</si>
  <si>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</si>
  <si>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</si>
  <si>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</si>
  <si>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</si>
  <si>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</si>
  <si>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</si>
  <si>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</si>
  <si>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</si>
  <si>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</si>
  <si>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</si>
  <si>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</si>
  <si>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</si>
  <si>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</si>
  <si>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</si>
  <si>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</si>
  <si>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</si>
  <si>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</si>
  <si>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</si>
  <si>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</si>
  <si>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</si>
  <si>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</si>
  <si>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</si>
  <si>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</si>
  <si>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</si>
  <si>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</si>
  <si>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</si>
  <si>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</si>
  <si>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</si>
  <si>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</si>
  <si>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</si>
  <si>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</si>
  <si>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</si>
  <si>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</si>
  <si>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</si>
  <si>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</si>
  <si>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</si>
  <si>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</si>
  <si>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</si>
  <si>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</si>
  <si>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</si>
  <si>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</si>
  <si>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</si>
  <si>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</si>
  <si>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</si>
  <si>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</si>
  <si>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</si>
  <si>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</si>
  <si>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</si>
  <si>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</si>
  <si>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</si>
  <si>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</si>
  <si>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</si>
  <si>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</si>
  <si>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</si>
  <si>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</si>
  <si>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</si>
  <si>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</si>
  <si>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</si>
  <si>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</si>
  <si>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</si>
  <si>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</si>
  <si>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</si>
  <si>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</si>
  <si>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</si>
  <si>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</si>
  <si>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</si>
  <si>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</si>
  <si>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</si>
  <si>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</si>
  <si>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</si>
  <si>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</si>
  <si>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</si>
  <si>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</si>
  <si>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</si>
  <si>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</si>
  <si>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</si>
  <si>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</si>
  <si>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</si>
  <si>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</si>
  <si>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</si>
  <si>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</si>
  <si>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</si>
  <si>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</si>
  <si>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</si>
  <si>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</si>
  <si>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</si>
  <si>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</si>
  <si>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</si>
  <si>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</si>
  <si>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</si>
  <si>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</si>
  <si>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</si>
  <si>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</si>
  <si>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</si>
  <si>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</si>
  <si>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</si>
  <si>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</si>
  <si>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</si>
  <si>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</si>
  <si>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</si>
  <si>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</si>
  <si>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</si>
  <si>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</si>
  <si>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</si>
  <si>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</si>
  <si>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</si>
  <si>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</si>
  <si>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</si>
  <si>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</si>
  <si>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</si>
  <si>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</si>
  <si>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</si>
  <si>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</si>
  <si>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</si>
  <si>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</si>
  <si>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</si>
  <si>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</si>
  <si>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</si>
  <si>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</si>
  <si>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</si>
  <si>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</si>
  <si>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</si>
  <si>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</si>
  <si>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</si>
  <si>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</si>
  <si>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</si>
  <si>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</si>
  <si>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</si>
  <si>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</si>
  <si>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</si>
  <si>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</si>
  <si>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</si>
  <si>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</si>
  <si>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</si>
  <si>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</si>
  <si>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</si>
  <si>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</si>
  <si>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</si>
  <si>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</si>
  <si>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</si>
  <si>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</si>
  <si>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</si>
  <si>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</si>
  <si>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</si>
  <si>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</si>
  <si>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</si>
  <si>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</si>
  <si>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</si>
  <si>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</si>
  <si>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</si>
  <si>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</si>
  <si>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</si>
  <si>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</si>
  <si>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</si>
  <si>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</si>
  <si>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</si>
  <si>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</si>
  <si>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</si>
  <si>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</si>
  <si>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</si>
  <si>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</si>
  <si>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</si>
  <si>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</si>
  <si>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</si>
  <si>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</si>
  <si>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</si>
  <si>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</si>
  <si>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</si>
  <si>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</si>
  <si>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</si>
  <si>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</si>
  <si>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</si>
  <si>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</si>
  <si>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</si>
  <si>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</si>
  <si>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</si>
  <si>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</si>
  <si>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</si>
  <si>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</si>
  <si>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</si>
  <si>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</si>
  <si>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</si>
  <si>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</si>
  <si>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</si>
  <si>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</si>
  <si>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</si>
  <si>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</si>
  <si>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</si>
  <si>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</si>
  <si>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</si>
  <si>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</si>
  <si>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</si>
  <si>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</si>
  <si>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</si>
  <si>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</si>
  <si>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</si>
  <si>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</si>
  <si>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</si>
  <si>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</si>
  <si>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</si>
  <si>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</si>
  <si>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</si>
  <si>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</si>
  <si>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</si>
  <si>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</si>
  <si>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</si>
  <si>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</si>
  <si>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</si>
  <si>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</si>
  <si>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</si>
  <si>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</si>
  <si>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</si>
  <si>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</si>
  <si>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</si>
  <si>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</si>
  <si>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</si>
  <si>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</si>
  <si>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</si>
  <si>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</si>
  <si>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</si>
  <si>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</si>
  <si>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</si>
  <si>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</si>
  <si>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</si>
  <si>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</si>
  <si>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</si>
  <si>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</si>
  <si>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</si>
  <si>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</si>
  <si>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</si>
  <si>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</si>
  <si>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</si>
  <si>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</si>
  <si>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</si>
  <si>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</si>
  <si>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</si>
  <si>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</si>
  <si>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</si>
  <si>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</si>
  <si>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</si>
  <si>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</si>
  <si>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</si>
  <si>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</si>
  <si>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</si>
  <si>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</si>
  <si>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</si>
  <si>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</si>
  <si>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</si>
  <si>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</si>
  <si>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</si>
  <si>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</si>
  <si>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</si>
  <si>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</si>
  <si>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</si>
  <si>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</si>
  <si>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</si>
  <si>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</si>
  <si>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</si>
  <si>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</si>
  <si>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</si>
  <si>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</si>
  <si>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</si>
  <si>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</si>
  <si>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</si>
  <si>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</si>
  <si>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</si>
  <si>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</si>
  <si>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</si>
  <si>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</si>
  <si>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</si>
  <si>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</si>
  <si>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</si>
  <si>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</si>
  <si>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</si>
  <si>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</si>
  <si>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</si>
  <si>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</si>
  <si>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</si>
  <si>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</si>
  <si>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</si>
  <si>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</si>
  <si>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</si>
  <si>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</si>
  <si>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</si>
  <si>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</si>
  <si>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</si>
  <si>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</si>
  <si>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</si>
  <si>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</si>
  <si>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</si>
  <si>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</si>
  <si>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</si>
  <si>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</si>
  <si>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</si>
  <si>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</si>
  <si>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</si>
  <si>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</si>
  <si>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</si>
  <si>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</si>
  <si>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</si>
  <si>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</si>
  <si>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</si>
  <si>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</si>
  <si>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</si>
  <si>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</si>
  <si>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</si>
  <si>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</si>
  <si>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</si>
  <si>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</si>
  <si>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</si>
  <si>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</si>
  <si>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</si>
  <si>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</si>
  <si>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</si>
  <si>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</si>
  <si>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</si>
  <si>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</si>
  <si>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</si>
  <si>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</si>
  <si>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</si>
  <si>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</si>
  <si>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</si>
  <si>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</si>
  <si>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</si>
  <si>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</si>
  <si>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</si>
  <si>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</si>
  <si>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</si>
  <si>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</si>
  <si>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</si>
  <si>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</si>
  <si>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</si>
  <si>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</si>
  <si>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</si>
  <si>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</si>
  <si>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</si>
  <si>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</si>
  <si>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</si>
  <si>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</si>
  <si>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</si>
  <si>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</si>
  <si>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</si>
  <si>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</si>
  <si>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</si>
  <si>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</si>
  <si>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</si>
  <si>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</si>
  <si>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</si>
  <si>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</si>
  <si>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</si>
  <si>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</si>
  <si>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</si>
  <si>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</si>
  <si>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</si>
  <si>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</si>
  <si>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</si>
  <si>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</si>
  <si>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</si>
  <si>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</si>
  <si>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</si>
  <si>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</si>
  <si>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</si>
  <si>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</si>
  <si>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</si>
  <si>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</si>
  <si>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</si>
  <si>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</si>
  <si>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</si>
  <si>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</si>
  <si>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</si>
  <si>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</si>
  <si>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</si>
  <si>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</si>
  <si>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</si>
  <si>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</si>
  <si>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</si>
  <si>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</si>
  <si>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</si>
  <si>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</si>
  <si>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</si>
  <si>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</si>
  <si>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</si>
  <si>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</si>
  <si>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</si>
  <si>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</si>
  <si>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</si>
  <si>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</si>
  <si>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</si>
  <si>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</si>
  <si>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</si>
  <si>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</si>
  <si>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</si>
  <si>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</si>
  <si>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</si>
  <si>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</si>
  <si>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</si>
  <si>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</si>
  <si>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</si>
  <si>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</si>
  <si>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</si>
  <si>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</si>
  <si>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</si>
  <si>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</si>
  <si>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</si>
  <si>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</si>
  <si>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</si>
  <si>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</si>
  <si>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</si>
  <si>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</si>
  <si>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</si>
  <si>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</si>
  <si>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</si>
  <si>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</si>
  <si>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</si>
  <si>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</si>
  <si>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</si>
  <si>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</si>
  <si>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</si>
  <si>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</si>
  <si>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</si>
  <si>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</si>
  <si>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</si>
  <si>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</si>
  <si>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</si>
  <si>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</si>
  <si>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</si>
  <si>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</si>
  <si>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</si>
  <si>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</si>
  <si>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</si>
  <si>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</si>
  <si>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</si>
  <si>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</si>
  <si>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</si>
  <si>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</si>
  <si>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</si>
  <si>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</si>
  <si>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</si>
  <si>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</si>
  <si>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</si>
  <si>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</si>
  <si>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</si>
  <si>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</si>
  <si>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</si>
  <si>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</si>
  <si>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</si>
  <si>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</si>
  <si>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</si>
  <si>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</si>
  <si>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</si>
  <si>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</si>
  <si>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</si>
  <si>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</si>
  <si>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</si>
  <si>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</si>
  <si>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</si>
  <si>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</si>
  <si>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</si>
  <si>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</si>
  <si>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</si>
  <si>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</si>
  <si>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</si>
  <si>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</si>
  <si>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</si>
  <si>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</si>
  <si>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</si>
  <si>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</si>
  <si>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</si>
  <si>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</si>
  <si>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</si>
  <si>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</si>
  <si>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</si>
  <si>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</si>
  <si>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</si>
  <si>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</si>
  <si>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</si>
  <si>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</si>
  <si>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</si>
  <si>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</si>
  <si>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</si>
  <si>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</si>
  <si>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</si>
  <si>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</si>
  <si>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</si>
  <si>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</si>
  <si>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</si>
  <si>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</si>
  <si>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</si>
  <si>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</si>
  <si>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</si>
  <si>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</si>
  <si>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</si>
  <si>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</si>
  <si>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</si>
  <si>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</si>
  <si>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</si>
  <si>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</si>
  <si>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</si>
  <si>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</si>
  <si>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</si>
  <si>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</si>
  <si>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</si>
  <si>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</si>
  <si>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</si>
  <si>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</si>
  <si>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</si>
  <si>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</si>
  <si>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</si>
  <si>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</si>
  <si>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</si>
  <si>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</si>
  <si>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</si>
  <si>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</si>
  <si>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</si>
  <si>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</si>
  <si>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</si>
  <si>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</si>
  <si>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</si>
  <si>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</si>
  <si>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</si>
  <si>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</si>
  <si>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</si>
  <si>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</si>
  <si>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</si>
  <si>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</si>
  <si>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</si>
  <si>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</si>
  <si>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</si>
  <si>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</si>
  <si>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</si>
  <si>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</si>
  <si>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</si>
  <si>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</si>
  <si>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</si>
  <si>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</si>
  <si>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</si>
  <si>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</si>
  <si>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</si>
  <si>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</si>
  <si>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</si>
  <si>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</si>
  <si>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</si>
  <si>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</si>
  <si>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</si>
  <si>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</si>
  <si>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</si>
  <si>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</si>
  <si>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</si>
  <si>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</si>
  <si>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</si>
  <si>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</si>
  <si>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</si>
  <si>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</si>
  <si>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</si>
  <si>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</si>
  <si>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</si>
  <si>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</si>
  <si>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</si>
  <si>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</si>
  <si>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</si>
  <si>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</si>
  <si>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</si>
  <si>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</si>
  <si>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</si>
  <si>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</si>
  <si>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</si>
  <si>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</si>
  <si>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</si>
  <si>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</si>
  <si>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</si>
  <si>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</si>
  <si>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</si>
  <si>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</si>
  <si>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</si>
  <si>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</si>
  <si>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</si>
  <si>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</si>
  <si>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</si>
  <si>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</si>
  <si>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</si>
  <si>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</si>
  <si>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</si>
  <si>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</si>
  <si>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</si>
  <si>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</si>
  <si>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</si>
  <si>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</si>
  <si>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</si>
  <si>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</si>
  <si>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</si>
  <si>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</si>
  <si>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</si>
  <si>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</si>
  <si>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</si>
  <si>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</si>
  <si>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</si>
  <si>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</si>
  <si>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</si>
  <si>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</si>
  <si>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</si>
  <si>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</si>
  <si>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</si>
  <si>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</si>
  <si>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</si>
  <si>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</si>
  <si>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</si>
  <si>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</si>
  <si>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</si>
  <si>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</si>
  <si>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</si>
  <si>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</si>
  <si>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</si>
  <si>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</si>
  <si>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</si>
  <si>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</si>
  <si>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</si>
  <si>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</si>
  <si>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</si>
  <si>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</si>
  <si>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</si>
  <si>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</si>
  <si>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</si>
  <si>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</si>
  <si>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</si>
  <si>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</si>
  <si>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</si>
  <si>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</si>
  <si>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</si>
  <si>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</si>
  <si>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</si>
  <si>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</si>
  <si>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</si>
  <si>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</si>
  <si>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</si>
  <si>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</si>
  <si>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</si>
  <si>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</si>
  <si>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</si>
  <si>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</si>
  <si>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</si>
  <si>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</si>
  <si>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</si>
  <si>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</si>
  <si>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</si>
  <si>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</si>
  <si>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</si>
  <si>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</si>
  <si>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</si>
  <si>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</si>
  <si>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</si>
  <si>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</si>
  <si>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</si>
  <si>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</si>
  <si>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</si>
  <si>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</si>
  <si>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</si>
  <si>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</si>
  <si>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</si>
  <si>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</si>
  <si>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</si>
  <si>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</si>
  <si>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</si>
  <si>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</si>
  <si>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</si>
  <si>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</si>
  <si>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</si>
  <si>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</si>
  <si>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</si>
  <si>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</si>
  <si>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</si>
  <si>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</si>
  <si>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</si>
  <si>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</si>
  <si>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</si>
  <si>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</si>
  <si>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</si>
  <si>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</si>
  <si>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</si>
  <si>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</si>
  <si>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</si>
  <si>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</si>
  <si>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</si>
  <si>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</si>
  <si>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</si>
  <si>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</si>
  <si>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</si>
  <si>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</si>
  <si>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</si>
  <si>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</si>
  <si>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</si>
  <si>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</si>
  <si>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</si>
  <si>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</si>
  <si>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</si>
  <si>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</si>
  <si>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</si>
  <si>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</si>
  <si>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</si>
  <si>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</si>
  <si>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</si>
  <si>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</si>
  <si>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</si>
  <si>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</si>
  <si>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</si>
  <si>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</si>
  <si>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</si>
  <si>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</si>
  <si>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</si>
  <si>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</si>
  <si>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</si>
  <si>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</si>
  <si>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</si>
  <si>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</si>
  <si>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</si>
  <si>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</si>
  <si>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</si>
  <si>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</si>
  <si>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</si>
  <si>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</si>
  <si>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</si>
  <si>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</si>
  <si>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</si>
  <si>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</si>
  <si>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</si>
  <si>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</si>
  <si>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</si>
  <si>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</si>
  <si>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</si>
  <si>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</si>
  <si>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</si>
  <si>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</si>
  <si>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</si>
  <si>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</si>
  <si>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</si>
  <si>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</si>
  <si>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</si>
  <si>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</si>
  <si>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</si>
  <si>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</si>
  <si>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</si>
  <si>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</si>
  <si>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</si>
  <si>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</si>
  <si>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</si>
  <si>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</si>
  <si>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</si>
  <si>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</si>
  <si>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</si>
  <si>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</si>
  <si>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</si>
  <si>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</si>
  <si>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</si>
  <si>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</si>
  <si>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</si>
  <si>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</si>
  <si>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</si>
  <si>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</si>
  <si>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</si>
  <si>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</si>
  <si>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</si>
  <si>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</si>
  <si>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</si>
  <si>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</si>
  <si>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</si>
  <si>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</si>
  <si>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</si>
  <si>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</si>
  <si>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</si>
  <si>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</si>
  <si>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</si>
  <si>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</si>
  <si>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</si>
  <si>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</si>
  <si>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</si>
  <si>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</si>
  <si>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</si>
  <si>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</si>
  <si>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</si>
  <si>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</si>
  <si>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</si>
  <si>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</si>
  <si>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</si>
  <si>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</si>
  <si>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</si>
  <si>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</si>
  <si>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</si>
  <si>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</si>
  <si>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</si>
  <si>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</si>
  <si>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</si>
  <si>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</si>
  <si>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</si>
  <si>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</si>
  <si>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</si>
  <si>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</si>
  <si>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</si>
  <si>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</si>
  <si>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</si>
  <si>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</si>
  <si>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</si>
  <si>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</si>
  <si>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</si>
  <si>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</si>
  <si>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</si>
  <si>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</si>
  <si>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</si>
  <si>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</si>
  <si>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</si>
  <si>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</si>
  <si>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</si>
  <si>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</si>
  <si>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</si>
  <si>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</si>
  <si>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</si>
  <si>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</si>
  <si>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</si>
  <si>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</si>
  <si>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</si>
  <si>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</si>
  <si>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</si>
  <si>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</si>
  <si>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</si>
  <si>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</si>
  <si>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</si>
  <si>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</si>
  <si>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</si>
  <si>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</si>
  <si>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</si>
  <si>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</si>
  <si>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</si>
  <si>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</si>
  <si>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</si>
  <si>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</si>
  <si>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</si>
  <si>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</si>
  <si>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</si>
  <si>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</si>
  <si>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</si>
  <si>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</si>
  <si>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</si>
  <si>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</si>
  <si>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</si>
  <si>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</si>
  <si>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</si>
  <si>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</si>
  <si>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</si>
  <si>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</si>
  <si>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</si>
  <si>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</si>
  <si>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</si>
  <si>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</si>
  <si>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</si>
  <si>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</si>
  <si>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</si>
  <si>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</si>
  <si>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</si>
  <si>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</si>
  <si>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</si>
  <si>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</si>
  <si>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</si>
  <si>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</si>
  <si>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</si>
  <si>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</si>
  <si>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</si>
  <si>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</si>
  <si>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</si>
  <si>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</si>
  <si>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</si>
  <si>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</si>
  <si>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</si>
  <si>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</si>
  <si>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</si>
  <si>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</si>
  <si>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</si>
  <si>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</si>
  <si>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</si>
  <si>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</si>
  <si>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</si>
  <si>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</si>
  <si>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</si>
  <si>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</si>
  <si>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</si>
  <si>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</si>
  <si>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</si>
  <si>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</si>
  <si>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</si>
  <si>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</si>
  <si>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</si>
  <si>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</si>
  <si>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</si>
  <si>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</si>
  <si>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</si>
  <si>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</si>
  <si>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</si>
  <si>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</si>
  <si>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</si>
  <si>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</si>
  <si>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</si>
  <si>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</si>
  <si>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</si>
  <si>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</si>
  <si>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</si>
  <si>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</si>
  <si>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</si>
  <si>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</si>
  <si>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</si>
  <si>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</si>
  <si>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</si>
  <si>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</si>
  <si>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</si>
  <si>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</si>
  <si>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</si>
  <si>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</si>
  <si>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</si>
  <si>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</si>
  <si>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</si>
  <si>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</si>
  <si>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</si>
  <si>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</si>
  <si>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</si>
  <si>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</si>
  <si>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</si>
  <si>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</si>
  <si>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</si>
  <si>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</si>
  <si>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</si>
  <si>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</si>
  <si>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</si>
  <si>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</si>
  <si>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</si>
  <si>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</si>
  <si>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</si>
  <si>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</si>
  <si>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</si>
  <si>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</si>
  <si>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</si>
  <si>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</si>
  <si>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</si>
  <si>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</si>
  <si>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</si>
  <si>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</si>
  <si>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</si>
  <si>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</si>
  <si>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</si>
  <si>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</si>
  <si>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</si>
  <si>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</si>
  <si>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</si>
  <si>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</si>
  <si>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</si>
  <si>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</si>
  <si>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</si>
  <si>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</si>
  <si>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</si>
  <si>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</si>
  <si>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</si>
  <si>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</si>
  <si>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</si>
  <si>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</si>
  <si>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</si>
  <si>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</si>
  <si>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</si>
  <si>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</si>
  <si>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</si>
  <si>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</si>
  <si>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</si>
  <si>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</si>
  <si>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</si>
  <si>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</si>
  <si>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</si>
  <si>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</si>
  <si>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</si>
  <si>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</si>
  <si>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</si>
  <si>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</si>
  <si>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</si>
  <si>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</si>
  <si>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</si>
  <si>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</si>
  <si>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</si>
  <si>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</si>
  <si>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</si>
  <si>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</si>
  <si>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</si>
  <si>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</si>
  <si>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</si>
  <si>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</si>
  <si>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</si>
  <si>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</si>
  <si>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</si>
  <si>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</si>
  <si>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</si>
  <si>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</si>
  <si>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</si>
  <si>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</si>
  <si>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</si>
  <si>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</si>
  <si>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</si>
  <si>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</si>
  <si>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</si>
  <si>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</si>
  <si>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</si>
  <si>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</si>
  <si>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</si>
  <si>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</si>
  <si>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</si>
  <si>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</si>
  <si>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</si>
  <si>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</si>
  <si>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</si>
  <si>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</si>
  <si>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</si>
  <si>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</si>
  <si>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</si>
  <si>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</si>
  <si>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</si>
  <si>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</si>
  <si>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</si>
  <si>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</si>
  <si>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</si>
  <si>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</si>
  <si>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</si>
  <si>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</si>
  <si>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</si>
  <si>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</si>
  <si>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</si>
  <si>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</si>
  <si>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</si>
  <si>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</si>
  <si>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</si>
  <si>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</si>
  <si>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</si>
  <si>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</si>
  <si>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</si>
  <si>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</si>
  <si>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</si>
  <si>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</si>
  <si>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</si>
  <si>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</si>
  <si>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</si>
  <si>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</si>
  <si>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</si>
  <si>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</si>
  <si>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</si>
  <si>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</si>
  <si>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</si>
  <si>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</si>
  <si>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</si>
  <si>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</si>
  <si>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</si>
  <si>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</si>
  <si>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</si>
  <si>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</si>
  <si>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</si>
  <si>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</si>
  <si>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</si>
  <si>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</si>
  <si>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</si>
  <si>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</si>
  <si>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</si>
  <si>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</si>
  <si>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</si>
  <si>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</si>
  <si>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</si>
  <si>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</si>
  <si>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</si>
  <si>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</si>
  <si>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</si>
  <si>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</si>
  <si>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</si>
  <si>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</si>
  <si>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</si>
  <si>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</si>
  <si>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</si>
  <si>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</si>
  <si>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</si>
  <si>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</si>
  <si>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</si>
  <si>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</si>
  <si>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</si>
  <si>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</si>
  <si>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</si>
  <si>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</si>
  <si>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</si>
  <si>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</si>
  <si>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</si>
  <si>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</si>
  <si>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</si>
  <si>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</si>
  <si>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</si>
  <si>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</si>
  <si>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</si>
  <si>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</si>
  <si>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</si>
  <si>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</si>
  <si>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</si>
  <si>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</si>
  <si>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</si>
  <si>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</si>
  <si>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</si>
  <si>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</si>
  <si>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</si>
  <si>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</si>
  <si>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</si>
  <si>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</si>
  <si>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</si>
  <si>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</si>
  <si>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</si>
  <si>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</si>
  <si>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</si>
  <si>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</si>
  <si>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</si>
  <si>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</si>
  <si>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</si>
  <si>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</si>
  <si>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</si>
  <si>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</si>
  <si>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</si>
  <si>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</si>
  <si>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</si>
  <si>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</si>
  <si>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</si>
  <si>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</si>
  <si>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</si>
  <si>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</si>
  <si>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</si>
  <si>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</si>
  <si>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</si>
  <si>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</si>
  <si>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</si>
  <si>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</si>
  <si>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</si>
  <si>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</si>
  <si>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</si>
  <si>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</si>
  <si>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</si>
  <si>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</si>
  <si>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</si>
  <si>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</si>
  <si>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</si>
  <si>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</si>
  <si>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</si>
  <si>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</si>
  <si>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</si>
  <si>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</si>
  <si>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</si>
  <si>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</si>
  <si>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</si>
  <si>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</si>
  <si>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</si>
  <si>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</si>
  <si>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</si>
  <si>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</si>
  <si>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</si>
  <si>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</si>
  <si>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</si>
  <si>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</si>
  <si>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</si>
  <si>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</si>
  <si>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</si>
  <si>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</si>
  <si>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</si>
  <si>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</si>
  <si>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</si>
  <si>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</si>
  <si>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</si>
  <si>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</si>
  <si>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</si>
  <si>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</si>
  <si>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</si>
  <si>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</si>
  <si>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</si>
  <si>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</si>
  <si>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</si>
  <si>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</si>
  <si>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</si>
  <si>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</si>
  <si>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</si>
  <si>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</si>
  <si>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</si>
  <si>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</si>
  <si>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</si>
  <si>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</si>
  <si>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</si>
  <si>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</si>
  <si>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</si>
  <si>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</si>
  <si>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</si>
  <si>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</si>
  <si>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</si>
  <si>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</si>
  <si>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</si>
  <si>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</si>
  <si>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</si>
  <si>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</si>
  <si>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</si>
  <si>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</si>
  <si>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</si>
  <si>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</si>
  <si>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</si>
  <si>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</si>
  <si>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</si>
  <si>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</si>
  <si>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</si>
  <si>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</si>
  <si>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</si>
  <si>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</si>
  <si>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</si>
  <si>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</si>
  <si>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</si>
  <si>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</si>
  <si>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</si>
  <si>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</si>
  <si>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</si>
  <si>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</si>
  <si>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</si>
  <si>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</si>
  <si>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</si>
  <si>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</si>
  <si>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</si>
  <si>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</si>
  <si>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</si>
  <si>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</si>
  <si>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</si>
  <si>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</si>
  <si>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</si>
  <si>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</si>
  <si>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</si>
  <si>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</si>
  <si>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</si>
  <si>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</si>
  <si>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</si>
  <si>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</si>
  <si>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</si>
  <si>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</si>
  <si>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</si>
  <si>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</si>
  <si>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</si>
  <si>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</si>
  <si>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</si>
  <si>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</si>
  <si>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</si>
  <si>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</si>
  <si>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</si>
  <si>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</si>
  <si>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</si>
  <si>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</si>
  <si>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</si>
  <si>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</si>
  <si>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</si>
  <si>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</si>
  <si>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</si>
  <si>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</si>
  <si>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</si>
  <si>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</si>
  <si>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</si>
  <si>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</si>
  <si>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</si>
  <si>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</si>
  <si>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</si>
  <si>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</si>
  <si>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</si>
  <si>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</si>
  <si>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</si>
  <si>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</si>
  <si>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</si>
  <si>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</si>
  <si>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</si>
  <si>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</si>
  <si>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</si>
  <si>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</si>
  <si>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</si>
  <si>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</si>
  <si>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</si>
  <si>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</si>
  <si>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</si>
  <si>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</si>
  <si>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</si>
  <si>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</si>
  <si>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</si>
  <si>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</si>
  <si>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</si>
  <si>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</si>
  <si>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</si>
  <si>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</si>
  <si>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</si>
  <si>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</si>
  <si>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</si>
  <si>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</si>
  <si>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</si>
  <si>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</si>
  <si>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</si>
  <si>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</si>
  <si>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</si>
  <si>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</si>
  <si>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</si>
  <si>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</si>
  <si>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</si>
  <si>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</si>
  <si>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</si>
  <si>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</si>
  <si>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</si>
  <si>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</si>
  <si>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</si>
  <si>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</si>
  <si>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</si>
  <si>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</si>
  <si>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</si>
  <si>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</si>
  <si>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</si>
  <si>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</si>
  <si>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</si>
  <si>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</si>
  <si>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</si>
  <si>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</si>
  <si>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</si>
  <si>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</si>
  <si>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</si>
  <si>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</si>
  <si>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</si>
  <si>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</si>
  <si>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</si>
  <si>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</si>
  <si>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</si>
  <si>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</si>
  <si>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</si>
  <si>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</si>
  <si>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</si>
  <si>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</si>
  <si>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</si>
  <si>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</si>
  <si>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</si>
  <si>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</si>
  <si>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</si>
  <si>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</si>
  <si>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</si>
  <si>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</si>
  <si>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</si>
  <si>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</si>
  <si>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</si>
  <si>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</si>
  <si>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</si>
  <si>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</si>
  <si>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</si>
  <si>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</si>
  <si>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</si>
  <si>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</si>
  <si>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</si>
  <si>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</si>
  <si>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</si>
  <si>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</si>
  <si>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</si>
  <si>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</si>
  <si>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</si>
  <si>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</si>
  <si>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</si>
  <si>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</si>
  <si>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</si>
  <si>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</si>
  <si>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</si>
  <si>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</si>
  <si>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</si>
  <si>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</si>
  <si>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</si>
  <si>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</si>
  <si>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</si>
  <si>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</si>
  <si>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</si>
  <si>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</si>
  <si>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</si>
  <si>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</si>
  <si>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</si>
  <si>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</si>
  <si>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</si>
  <si>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</si>
  <si>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</si>
  <si>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</si>
  <si>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</si>
  <si>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</si>
  <si>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</si>
  <si>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</si>
  <si>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</si>
  <si>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</si>
  <si>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</si>
  <si>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</si>
  <si>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</si>
  <si>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</si>
  <si>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</si>
  <si>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</si>
  <si>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</si>
  <si>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</si>
  <si>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</si>
  <si>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</si>
  <si>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</si>
  <si>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</si>
  <si>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</si>
  <si>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</si>
  <si>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</si>
  <si>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</si>
  <si>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</si>
  <si>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</si>
  <si>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</si>
  <si>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</si>
  <si>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</si>
  <si>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</si>
  <si>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</si>
  <si>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</si>
  <si>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</si>
  <si>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</si>
  <si>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</si>
  <si>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</si>
  <si>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</si>
  <si>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</si>
  <si>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</si>
  <si>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</si>
  <si>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</si>
  <si>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</si>
  <si>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</si>
  <si>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</si>
  <si>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</si>
  <si>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</si>
  <si>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</si>
  <si>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</si>
  <si>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</si>
  <si>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</si>
  <si>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</si>
  <si>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</si>
  <si>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</si>
  <si>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</si>
  <si>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</si>
  <si>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</si>
  <si>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</si>
  <si>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</si>
  <si>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</si>
  <si>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</si>
  <si>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</si>
  <si>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</si>
  <si>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</si>
  <si>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</si>
  <si>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</si>
  <si>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</si>
  <si>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</si>
  <si>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</si>
  <si>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</si>
  <si>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</si>
  <si>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</si>
  <si>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</si>
  <si>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</si>
  <si>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</si>
  <si>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</si>
  <si>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</si>
  <si>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</si>
  <si>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</si>
  <si>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</si>
  <si>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</si>
  <si>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</si>
  <si>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</si>
  <si>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</si>
  <si>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</si>
  <si>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</si>
  <si>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</si>
  <si>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</si>
  <si>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</si>
  <si>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</si>
  <si>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</si>
  <si>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</si>
  <si>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</si>
  <si>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</si>
  <si>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</si>
  <si>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</si>
  <si>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</si>
  <si>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</si>
  <si>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</si>
  <si>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</si>
  <si>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</si>
  <si>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</si>
  <si>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</si>
  <si>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</si>
  <si>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</si>
  <si>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</si>
  <si>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</si>
  <si>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</si>
  <si>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</si>
  <si>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</si>
  <si>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</si>
  <si>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</si>
  <si>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</si>
  <si>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</si>
  <si>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</si>
  <si>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</si>
  <si>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</si>
  <si>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</si>
  <si>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</si>
  <si>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</si>
  <si>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</si>
  <si>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</si>
  <si>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</si>
  <si>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</si>
  <si>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</si>
  <si>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</si>
  <si>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</si>
  <si>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</si>
  <si>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</si>
  <si>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</si>
  <si>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</si>
  <si>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</si>
  <si>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</si>
  <si>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</si>
  <si>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</si>
  <si>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</si>
  <si>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</si>
  <si>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</si>
  <si>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</si>
  <si>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</si>
  <si>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</si>
  <si>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</si>
  <si>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</si>
  <si>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</si>
  <si>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</si>
  <si>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</si>
  <si>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</si>
  <si>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</si>
  <si>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</si>
  <si>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</si>
  <si>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</si>
  <si>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</si>
  <si>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</si>
  <si>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</si>
  <si>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</si>
  <si>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</si>
  <si>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</si>
  <si>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</si>
  <si>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</si>
  <si>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</si>
  <si>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</si>
  <si>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</si>
  <si>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</si>
  <si>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</si>
  <si>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</si>
  <si>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</si>
  <si>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</si>
  <si>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</si>
  <si>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</si>
  <si>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</si>
  <si>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</si>
  <si>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</si>
  <si>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</si>
  <si>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</si>
  <si>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</si>
  <si>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</si>
  <si>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</si>
  <si>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</si>
  <si>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</si>
  <si>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</si>
  <si>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</si>
  <si>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</si>
  <si>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</si>
  <si>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</si>
  <si>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</si>
  <si>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</si>
  <si>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</si>
  <si>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</si>
  <si>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</si>
  <si>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</si>
  <si>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</si>
  <si>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</si>
  <si>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</si>
  <si>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</si>
  <si>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</si>
  <si>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</si>
  <si>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</si>
  <si>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</si>
  <si>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</si>
  <si>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</si>
  <si>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</si>
  <si>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</si>
  <si>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</si>
  <si>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</si>
  <si>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</si>
  <si>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</si>
  <si>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</si>
  <si>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</si>
  <si>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</si>
  <si>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</si>
  <si>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</si>
  <si>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</si>
  <si>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</si>
  <si>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</si>
  <si>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</si>
  <si>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</si>
  <si>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</si>
  <si>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</si>
  <si>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</si>
  <si>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</si>
  <si>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</si>
  <si>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</si>
  <si>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</si>
  <si>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</si>
  <si>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</si>
  <si>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</si>
  <si>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</si>
  <si>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</si>
  <si>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</si>
  <si>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</si>
  <si>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</si>
  <si>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</si>
  <si>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</si>
  <si>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</si>
  <si>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</si>
  <si>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</si>
  <si>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</si>
  <si>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</si>
  <si>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</si>
  <si>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</si>
  <si>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</si>
  <si>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</si>
  <si>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</si>
  <si>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</si>
  <si>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</si>
  <si>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</si>
  <si>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</si>
  <si>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</si>
  <si>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</si>
  <si>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</si>
  <si>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</si>
  <si>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</si>
  <si>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</si>
  <si>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</si>
  <si>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</si>
  <si>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</si>
  <si>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</si>
  <si>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</si>
  <si>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</si>
  <si>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</si>
  <si>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</si>
  <si>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</si>
  <si>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</si>
  <si>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</si>
  <si>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</si>
  <si>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</si>
  <si>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</si>
  <si>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</si>
  <si>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</si>
  <si>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</si>
  <si>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</si>
  <si>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</si>
  <si>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</si>
  <si>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</si>
  <si>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</si>
  <si>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</si>
  <si>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</si>
  <si>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</si>
  <si>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</si>
  <si>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</si>
  <si>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</si>
  <si>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</si>
  <si>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</si>
  <si>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</si>
  <si>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</si>
  <si>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</si>
  <si>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</si>
  <si>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</si>
  <si>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</si>
  <si>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</si>
  <si>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</si>
  <si>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</si>
  <si>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</si>
  <si>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</si>
  <si>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</si>
  <si>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</si>
  <si>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</si>
  <si>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</si>
  <si>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</si>
  <si>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</si>
  <si>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</si>
  <si>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</si>
  <si>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</si>
  <si>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</si>
  <si>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</si>
  <si>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</si>
  <si>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</si>
  <si>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</si>
  <si>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</si>
  <si>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</si>
  <si>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</si>
  <si>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</si>
  <si>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</si>
  <si>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</si>
  <si>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</si>
  <si>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</si>
  <si>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</si>
  <si>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</si>
  <si>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</si>
  <si>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</si>
  <si>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</si>
  <si>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</si>
  <si>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</si>
  <si>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</si>
  <si>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</si>
  <si>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</si>
  <si>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</si>
  <si>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</si>
  <si>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</si>
  <si>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</si>
  <si>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</si>
  <si>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</si>
  <si>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</si>
  <si>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</si>
  <si>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</si>
  <si>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</si>
  <si>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</si>
  <si>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</si>
  <si>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</si>
  <si>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</si>
  <si>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</si>
  <si>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</si>
  <si>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</si>
  <si>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</si>
  <si>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</si>
  <si>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</si>
  <si>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</si>
  <si>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</si>
  <si>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</si>
  <si>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</si>
  <si>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</si>
  <si>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</si>
  <si>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</si>
  <si>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</si>
  <si>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</si>
  <si>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</si>
  <si>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</si>
  <si>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</si>
  <si>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</si>
  <si>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</si>
  <si>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</si>
  <si>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</si>
  <si>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</si>
  <si>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</si>
  <si>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</si>
  <si>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</si>
  <si>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</si>
  <si>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</si>
  <si>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</si>
  <si>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</si>
  <si>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</si>
  <si>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</si>
  <si>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</si>
  <si>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</si>
  <si>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</si>
  <si>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</si>
  <si>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</si>
  <si>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</si>
  <si>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</si>
  <si>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</si>
  <si>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</si>
  <si>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</si>
  <si>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</si>
  <si>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</si>
  <si>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</si>
  <si>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</si>
  <si>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</si>
  <si>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</si>
  <si>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</si>
  <si>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</si>
  <si>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</si>
  <si>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</si>
  <si>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</si>
  <si>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</si>
  <si>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</si>
  <si>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</si>
  <si>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</si>
  <si>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</si>
  <si>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</si>
  <si>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</si>
  <si>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</si>
  <si>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</si>
  <si>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</si>
  <si>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</si>
  <si>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</si>
  <si>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</si>
  <si>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</si>
  <si>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</si>
  <si>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</si>
  <si>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</si>
  <si>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</si>
  <si>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</si>
  <si>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</si>
  <si>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</si>
  <si>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</si>
  <si>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</si>
  <si>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</si>
  <si>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</si>
  <si>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</si>
  <si>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</si>
  <si>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</si>
  <si>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</si>
  <si>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</si>
  <si>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</si>
  <si>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</si>
  <si>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</si>
  <si>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</si>
  <si>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</si>
  <si>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</si>
  <si>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</si>
  <si>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</si>
  <si>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</si>
  <si>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</si>
  <si>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</si>
  <si>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</si>
  <si>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</si>
  <si>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</si>
  <si>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</si>
  <si>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</si>
  <si>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</si>
  <si>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</si>
  <si>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</si>
  <si>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</si>
  <si>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</si>
  <si>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</si>
  <si>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</si>
  <si>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</si>
  <si>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</si>
  <si>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</si>
  <si>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</si>
  <si>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</si>
  <si>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</si>
  <si>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</si>
  <si>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</si>
  <si>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</si>
  <si>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</si>
  <si>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</si>
  <si>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</si>
  <si>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</si>
  <si>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</si>
  <si>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</si>
  <si>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</si>
  <si>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</si>
  <si>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</si>
  <si>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</si>
  <si>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</si>
  <si>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</si>
  <si>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</si>
  <si>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</si>
  <si>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</si>
  <si>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</si>
  <si>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</si>
  <si>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</si>
  <si>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</si>
  <si>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</si>
  <si>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</si>
  <si>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</si>
  <si>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</si>
  <si>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</si>
  <si>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</si>
  <si>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</si>
  <si>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</si>
  <si>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</si>
  <si>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</si>
  <si>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</si>
  <si>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</si>
  <si>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</si>
  <si>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</si>
  <si>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</si>
  <si>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</si>
  <si>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</si>
  <si>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</si>
  <si>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</si>
  <si>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</si>
  <si>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</si>
  <si>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</si>
  <si>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</si>
  <si>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</si>
  <si>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</si>
  <si>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</si>
  <si>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</si>
  <si>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</si>
  <si>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</si>
  <si>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</si>
  <si>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</si>
  <si>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</si>
  <si>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</si>
  <si>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</si>
  <si>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</si>
  <si>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</si>
  <si>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</si>
  <si>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</si>
  <si>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</si>
  <si>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</si>
  <si>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</si>
  <si>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</si>
  <si>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</si>
  <si>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</si>
  <si>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</si>
  <si>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</si>
  <si>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</si>
  <si>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</si>
  <si>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</si>
  <si>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</si>
  <si>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</si>
  <si>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</si>
  <si>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</si>
  <si>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</si>
  <si>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</si>
  <si>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</si>
  <si>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</si>
  <si>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</si>
  <si>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</si>
  <si>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</si>
  <si>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</si>
  <si>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</si>
  <si>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</si>
  <si>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</si>
  <si>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</si>
  <si>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</si>
  <si>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</si>
  <si>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</si>
  <si>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</si>
  <si>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</si>
  <si>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</si>
  <si>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</si>
  <si>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</si>
  <si>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</si>
  <si>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</si>
  <si>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</si>
  <si>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</si>
  <si>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</si>
  <si>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</si>
  <si>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</si>
  <si>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</si>
  <si>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</si>
  <si>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</si>
  <si>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</si>
  <si>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</si>
  <si>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</si>
  <si>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</si>
  <si>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</si>
  <si>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</si>
  <si>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</si>
  <si>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</si>
  <si>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</si>
  <si>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</si>
  <si>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</si>
  <si>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</si>
  <si>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</si>
  <si>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</si>
  <si>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</si>
  <si>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</si>
  <si>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</si>
  <si>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</si>
  <si>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</si>
  <si>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</si>
  <si>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</si>
  <si>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</si>
  <si>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</si>
  <si>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</si>
  <si>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</si>
  <si>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</si>
  <si>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</si>
  <si>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</si>
  <si>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</si>
  <si>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</si>
  <si>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</si>
  <si>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</si>
  <si>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</si>
  <si>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</si>
  <si>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</si>
  <si>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</si>
  <si>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</si>
  <si>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</si>
  <si>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</si>
  <si>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</si>
  <si>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</si>
  <si>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</si>
  <si>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</si>
  <si>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</si>
  <si>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</si>
  <si>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</si>
  <si>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</si>
  <si>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</si>
  <si>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</si>
  <si>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</si>
  <si>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</si>
  <si>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</si>
  <si>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</si>
  <si>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</si>
  <si>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</si>
  <si>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</si>
  <si>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</si>
  <si>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</si>
  <si>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</si>
  <si>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</si>
  <si>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</si>
  <si>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</si>
  <si>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</si>
  <si>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</si>
  <si>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</si>
  <si>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</si>
  <si>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</si>
  <si>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</si>
  <si>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</si>
  <si>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</si>
  <si>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</si>
  <si>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</si>
  <si>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</si>
  <si>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</si>
  <si>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</si>
  <si>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</si>
  <si>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</si>
  <si>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</si>
  <si>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</si>
  <si>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</si>
  <si>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</si>
  <si>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</si>
  <si>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</si>
  <si>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</si>
  <si>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</si>
  <si>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</si>
  <si>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</si>
  <si>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</si>
  <si>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</si>
  <si>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</si>
  <si>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</si>
  <si>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</si>
  <si>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</si>
  <si>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</si>
  <si>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</si>
  <si>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</si>
  <si>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</si>
  <si>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</si>
  <si>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</si>
  <si>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</si>
  <si>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</si>
  <si>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</si>
  <si>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</si>
  <si>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</si>
  <si>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</si>
  <si>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</si>
  <si>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</si>
  <si>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</si>
  <si>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</si>
  <si>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</si>
  <si>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</si>
  <si>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</si>
  <si>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</si>
  <si>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</si>
  <si>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</si>
  <si>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</si>
  <si>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</si>
  <si>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</si>
  <si>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</si>
  <si>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</si>
  <si>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</si>
  <si>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</si>
  <si>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</si>
  <si>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</si>
  <si>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</si>
  <si>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</si>
  <si>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</si>
  <si>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</si>
  <si>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</si>
  <si>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</si>
  <si>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</si>
  <si>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</si>
  <si>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</si>
  <si>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</si>
  <si>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</si>
  <si>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</si>
  <si>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</si>
  <si>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</si>
  <si>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</si>
  <si>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</si>
  <si>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</si>
  <si>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</si>
  <si>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</si>
  <si>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</si>
  <si>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</si>
  <si>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</si>
  <si>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</si>
  <si>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</si>
  <si>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</si>
  <si>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</si>
  <si>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</si>
  <si>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</si>
  <si>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</si>
  <si>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</si>
  <si>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</si>
  <si>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</si>
  <si>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</si>
  <si>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</si>
  <si>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</si>
  <si>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</si>
  <si>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</si>
  <si>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</si>
  <si>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</si>
  <si>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</si>
  <si>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</si>
  <si>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</si>
  <si>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</si>
  <si>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</si>
  <si>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</si>
  <si>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</si>
  <si>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</si>
  <si>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</si>
  <si>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</si>
  <si>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</si>
  <si>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</si>
  <si>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</si>
  <si>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</si>
  <si>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</si>
  <si>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</si>
  <si>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</si>
  <si>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</si>
  <si>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</si>
  <si>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</si>
  <si>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</si>
  <si>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</si>
  <si>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</si>
  <si>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</si>
  <si>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</si>
  <si>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</si>
  <si>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</si>
  <si>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</si>
  <si>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</si>
  <si>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</si>
  <si>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</si>
  <si>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</si>
  <si>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</si>
  <si>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</si>
  <si>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</si>
  <si>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</si>
  <si>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</si>
  <si>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</si>
  <si>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</si>
  <si>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</si>
  <si>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</si>
  <si>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</si>
  <si>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</si>
  <si>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</si>
  <si>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</si>
  <si>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</si>
  <si>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</si>
  <si>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</si>
  <si>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</si>
  <si>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</si>
  <si>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</si>
  <si>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</si>
  <si>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</si>
  <si>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</si>
  <si>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</si>
  <si>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</si>
  <si>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</si>
  <si>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</si>
  <si>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</si>
  <si>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</si>
  <si>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</si>
  <si>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</si>
  <si>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</si>
  <si>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</si>
  <si>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</si>
  <si>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</si>
  <si>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</si>
  <si>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</si>
  <si>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</si>
  <si>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</si>
  <si>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</si>
  <si>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</si>
  <si>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</si>
  <si>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</si>
  <si>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</si>
  <si>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</si>
  <si>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</si>
  <si>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</si>
  <si>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</si>
  <si>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</si>
  <si>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</si>
  <si>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</si>
  <si>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</si>
  <si>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</si>
  <si>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</si>
  <si>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</si>
  <si>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</si>
  <si>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</si>
  <si>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</si>
  <si>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</si>
  <si>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</si>
  <si>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</si>
  <si>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</si>
  <si>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</si>
  <si>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</si>
  <si>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</si>
  <si>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</si>
  <si>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</si>
  <si>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</si>
  <si>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</si>
  <si>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</si>
  <si>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</si>
  <si>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</si>
  <si>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</si>
  <si>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</si>
  <si>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</si>
  <si>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</si>
  <si>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</si>
  <si>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</si>
  <si>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</si>
  <si>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</si>
  <si>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</si>
  <si>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</si>
  <si>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</si>
  <si>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</si>
  <si>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</si>
  <si>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</si>
  <si>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</si>
  <si>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</si>
  <si>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</si>
  <si>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</si>
  <si>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</si>
  <si>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</si>
  <si>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</si>
  <si>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</si>
  <si>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</si>
  <si>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</si>
  <si>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</si>
  <si>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</si>
  <si>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</si>
  <si>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</si>
  <si>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</si>
  <si>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</si>
  <si>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</si>
  <si>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</si>
  <si>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</si>
  <si>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</si>
  <si>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</si>
  <si>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</si>
  <si>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</si>
  <si>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</si>
  <si>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</si>
  <si>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</si>
  <si>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</si>
  <si>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</si>
  <si>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</si>
  <si>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</si>
  <si>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</si>
  <si>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</si>
  <si>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</si>
  <si>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</si>
  <si>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</si>
  <si>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</si>
  <si>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</si>
  <si>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</si>
  <si>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</si>
  <si>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</si>
  <si>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</si>
  <si>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</si>
  <si>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</si>
  <si>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</si>
  <si>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</si>
  <si>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</si>
  <si>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</si>
  <si>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</si>
  <si>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</si>
  <si>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</si>
  <si>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</si>
  <si>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</si>
  <si>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</si>
  <si>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</si>
  <si>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</si>
  <si>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</si>
  <si>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</si>
  <si>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</si>
  <si>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</si>
  <si>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</si>
  <si>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</si>
  <si>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</si>
  <si>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</si>
  <si>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</si>
  <si>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</si>
  <si>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</si>
  <si>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</si>
  <si>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</si>
  <si>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</si>
  <si>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</si>
  <si>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</si>
  <si>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</si>
  <si>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</si>
  <si>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</si>
  <si>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</si>
  <si>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</si>
  <si>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</si>
  <si>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</si>
  <si>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</si>
  <si>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</si>
  <si>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</si>
  <si>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</si>
  <si>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</si>
  <si>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</si>
  <si>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</si>
  <si>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</si>
  <si>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</si>
  <si>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</si>
  <si>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</si>
  <si>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</si>
  <si>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</si>
  <si>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</si>
  <si>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</si>
  <si>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</si>
  <si>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</si>
  <si>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</si>
  <si>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</si>
  <si>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</si>
  <si>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</si>
  <si>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</si>
  <si>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</si>
  <si>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</si>
  <si>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</si>
  <si>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</si>
  <si>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</si>
  <si>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</si>
  <si>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</si>
  <si>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</si>
  <si>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</si>
  <si>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</si>
  <si>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</si>
  <si>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</si>
  <si>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</si>
  <si>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</si>
  <si>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</si>
  <si>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</si>
  <si>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</si>
  <si>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</si>
  <si>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</si>
  <si>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</si>
  <si>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</si>
  <si>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</si>
  <si>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</si>
  <si>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</si>
  <si>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</si>
  <si>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</si>
  <si>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</si>
  <si>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</si>
  <si>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</si>
  <si>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</si>
  <si>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</si>
  <si>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</si>
  <si>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</si>
  <si>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</si>
  <si>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</si>
  <si>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</si>
  <si>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</si>
  <si>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</si>
  <si>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</si>
  <si>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</si>
  <si>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</si>
  <si>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</si>
  <si>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</si>
  <si>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</si>
  <si>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</si>
  <si>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</si>
  <si>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</si>
  <si>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</si>
  <si>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</si>
  <si>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</si>
  <si>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</si>
  <si>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</si>
  <si>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</si>
  <si>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</si>
  <si>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</si>
  <si>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</si>
  <si>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</si>
  <si>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</si>
  <si>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</si>
  <si>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</si>
  <si>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</si>
  <si>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</si>
  <si>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</si>
  <si>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</si>
  <si>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</si>
  <si>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</si>
  <si>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</si>
  <si>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</si>
  <si>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</si>
  <si>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</si>
  <si>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</si>
  <si>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</si>
  <si>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</si>
  <si>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</si>
  <si>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</si>
  <si>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</si>
  <si>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</si>
  <si>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</si>
  <si>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</si>
  <si>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</si>
  <si>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</si>
  <si>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</si>
  <si>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</si>
  <si>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</si>
  <si>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</si>
  <si>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</si>
  <si>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</si>
  <si>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</si>
  <si>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</si>
  <si>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</si>
  <si>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</si>
  <si>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</si>
  <si>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</si>
  <si>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</si>
  <si>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</si>
  <si>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</si>
  <si>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</si>
  <si>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</si>
  <si>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</si>
  <si>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</si>
  <si>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</si>
  <si>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</si>
  <si>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</si>
  <si>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</si>
  <si>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</si>
  <si>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</si>
  <si>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</si>
  <si>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</si>
  <si>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</si>
  <si>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</si>
  <si>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</si>
  <si>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</si>
  <si>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</si>
  <si>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</si>
  <si>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</si>
  <si>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</si>
  <si>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</si>
  <si>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</si>
  <si>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</si>
  <si>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</si>
  <si>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</si>
  <si>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</si>
  <si>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</si>
  <si>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</si>
  <si>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</si>
  <si>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</si>
  <si>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</si>
  <si>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</si>
  <si>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</si>
  <si>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</si>
  <si>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</si>
  <si>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</si>
  <si>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</si>
  <si>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</si>
  <si>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</si>
  <si>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</si>
  <si>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</si>
  <si>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</si>
  <si>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</si>
  <si>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</si>
  <si>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</si>
  <si>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</si>
  <si>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</si>
  <si>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</si>
  <si>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</si>
  <si>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</si>
  <si>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</si>
  <si>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</si>
  <si>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</si>
  <si>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</si>
  <si>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</si>
  <si>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</si>
  <si>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</si>
  <si>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</si>
  <si>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</si>
  <si>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</si>
  <si>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</si>
  <si>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</si>
  <si>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</si>
  <si>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</si>
  <si>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</si>
  <si>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</si>
  <si>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</si>
  <si>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</si>
  <si>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</si>
  <si>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</si>
  <si>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</si>
  <si>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</si>
  <si>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</si>
  <si>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</si>
  <si>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</si>
  <si>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</si>
  <si>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</si>
  <si>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</si>
  <si>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</si>
  <si>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</si>
  <si>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</si>
  <si>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</si>
  <si>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</si>
  <si>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</si>
  <si>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</si>
  <si>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</si>
  <si>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</si>
  <si>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</si>
  <si>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</si>
  <si>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</si>
  <si>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</si>
  <si>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</si>
  <si>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</si>
  <si>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</si>
  <si>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</si>
  <si>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</si>
  <si>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</si>
  <si>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</si>
  <si>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</si>
  <si>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</si>
  <si>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</si>
  <si>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</si>
  <si>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</si>
  <si>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</si>
  <si>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</si>
  <si>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</si>
  <si>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</si>
  <si>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</si>
  <si>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</si>
  <si>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</si>
  <si>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</si>
  <si>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</si>
  <si>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</si>
  <si>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</si>
  <si>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</si>
  <si>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</si>
  <si>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</si>
  <si>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</si>
  <si>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</si>
  <si>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</si>
  <si>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</si>
  <si>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</si>
  <si>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</si>
  <si>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</si>
  <si>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</si>
  <si>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</si>
  <si>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</si>
  <si>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</si>
  <si>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</si>
  <si>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</si>
  <si>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</si>
  <si>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</si>
  <si>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</si>
  <si>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</si>
  <si>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</si>
  <si>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</si>
  <si>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</si>
  <si>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</si>
  <si>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</si>
  <si>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</si>
  <si>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</si>
  <si>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</si>
  <si>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</si>
  <si>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</si>
  <si>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</si>
  <si>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</si>
  <si>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</si>
  <si>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</si>
  <si>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</si>
  <si>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</si>
  <si>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</si>
  <si>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</si>
  <si>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</si>
  <si>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</si>
  <si>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</si>
  <si>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</si>
  <si>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</si>
  <si>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</si>
  <si>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</si>
  <si>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</si>
  <si>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</si>
  <si>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</si>
  <si>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</si>
  <si>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</si>
  <si>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</si>
  <si>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</si>
  <si>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</si>
  <si>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</si>
  <si>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</si>
  <si>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</si>
  <si>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</si>
  <si>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</si>
  <si>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</si>
  <si>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</si>
  <si>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</si>
  <si>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</si>
  <si>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</si>
  <si>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</si>
  <si>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</si>
  <si>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</si>
  <si>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</si>
  <si>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</si>
  <si>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</si>
  <si>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</si>
  <si>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</si>
  <si>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</si>
  <si>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</si>
  <si>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</si>
  <si>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</si>
  <si>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</si>
  <si>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</si>
  <si>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</si>
  <si>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</si>
  <si>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</si>
  <si>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</si>
  <si>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</si>
  <si>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</si>
  <si>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</si>
  <si>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</si>
  <si>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</si>
  <si>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</si>
  <si>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</si>
  <si>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</si>
  <si>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</si>
  <si>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</si>
  <si>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</si>
  <si>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</si>
  <si>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</si>
  <si>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</si>
  <si>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</si>
  <si>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</si>
  <si>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</si>
  <si>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</si>
  <si>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</si>
  <si>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</si>
  <si>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</si>
  <si>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</si>
  <si>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</si>
  <si>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</si>
  <si>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</si>
  <si>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</si>
  <si>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</si>
  <si>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</si>
  <si>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</si>
  <si>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</si>
  <si>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</si>
  <si>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</si>
  <si>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</si>
  <si>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</si>
  <si>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</si>
  <si>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</si>
  <si>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</si>
  <si>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</si>
  <si>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</si>
  <si>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</si>
  <si>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</si>
  <si>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</si>
  <si>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</si>
  <si>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</si>
  <si>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</si>
  <si>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</si>
  <si>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</si>
  <si>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</si>
  <si>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</si>
  <si>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</si>
  <si>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</si>
  <si>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</si>
  <si>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</si>
  <si>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</si>
  <si>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</si>
  <si>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</si>
  <si>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</si>
  <si>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</si>
  <si>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</si>
  <si>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</si>
  <si>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</si>
  <si>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</si>
  <si>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</si>
  <si>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</si>
  <si>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</si>
  <si>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</si>
  <si>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</si>
  <si>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</si>
  <si>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</si>
  <si>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</si>
  <si>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</si>
  <si>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</si>
  <si>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</si>
  <si>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</si>
  <si>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</si>
  <si>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</si>
  <si>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</si>
  <si>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</si>
  <si>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</si>
  <si>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</si>
  <si>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</si>
  <si>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</si>
  <si>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</si>
  <si>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</si>
  <si>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</si>
  <si>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</si>
  <si>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</si>
  <si>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</si>
  <si>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</si>
  <si>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</si>
  <si>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</si>
  <si>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</si>
  <si>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</si>
  <si>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</si>
  <si>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</si>
  <si>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</si>
  <si>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</si>
  <si>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</si>
  <si>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</si>
  <si>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</si>
  <si>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</si>
  <si>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</si>
  <si>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</si>
  <si>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</si>
  <si>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</si>
  <si>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</si>
  <si>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</si>
  <si>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</si>
  <si>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</si>
  <si>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</si>
  <si>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</si>
  <si>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</si>
  <si>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</si>
  <si>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</si>
  <si>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</si>
  <si>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</si>
  <si>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</si>
  <si>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</si>
  <si>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</si>
  <si>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</si>
  <si>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</si>
  <si>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</si>
  <si>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</si>
  <si>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</si>
  <si>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</si>
  <si>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</si>
  <si>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</si>
  <si>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</si>
  <si>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</si>
  <si>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</si>
  <si>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</si>
  <si>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</si>
  <si>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</si>
  <si>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</si>
  <si>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</si>
  <si>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</si>
  <si>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</si>
  <si>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</si>
  <si>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</si>
  <si>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</si>
  <si>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</si>
  <si>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</si>
  <si>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</si>
  <si>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</si>
  <si>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</si>
  <si>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</si>
  <si>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</si>
  <si>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</si>
  <si>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</si>
  <si>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</si>
  <si>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</si>
  <si>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</si>
  <si>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</si>
  <si>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</si>
  <si>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</si>
  <si>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</si>
  <si>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</si>
  <si>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</si>
  <si>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</si>
  <si>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</si>
  <si>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</si>
  <si>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</si>
  <si>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</si>
  <si>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</si>
  <si>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</si>
  <si>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</si>
  <si>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</si>
  <si>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</si>
  <si>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</si>
  <si>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</si>
  <si>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</si>
  <si>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</si>
  <si>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</si>
  <si>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</si>
  <si>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</si>
  <si>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</si>
  <si>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</si>
  <si>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</si>
  <si>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</si>
  <si>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</si>
  <si>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</si>
  <si>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</si>
  <si>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</si>
  <si>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</si>
  <si>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</si>
  <si>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</si>
  <si>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</si>
  <si>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</si>
  <si>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</si>
  <si>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</si>
  <si>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</si>
  <si>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</si>
  <si>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</si>
  <si>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</si>
  <si>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</si>
  <si>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</si>
  <si>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</si>
  <si>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</si>
  <si>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</si>
  <si>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</si>
  <si>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</si>
  <si>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</si>
  <si>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</si>
  <si>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</si>
  <si>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</si>
  <si>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</si>
  <si>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</si>
  <si>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</si>
  <si>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</si>
  <si>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</si>
  <si>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</si>
  <si>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</si>
  <si>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</si>
  <si>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</si>
  <si>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</si>
  <si>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</si>
  <si>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</si>
  <si>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</si>
  <si>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</si>
  <si>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</si>
  <si>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</si>
  <si>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</si>
  <si>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</si>
  <si>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</si>
  <si>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</si>
  <si>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</si>
  <si>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</si>
  <si>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</si>
  <si>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</si>
  <si>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</si>
  <si>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</si>
  <si>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</si>
  <si>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</si>
  <si>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</si>
  <si>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</si>
  <si>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</si>
  <si>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</si>
  <si>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</si>
  <si>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</si>
  <si>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</si>
  <si>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</si>
  <si>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</si>
  <si>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</si>
  <si>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</si>
  <si>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</si>
  <si>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</si>
  <si>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</si>
  <si>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</si>
  <si>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</si>
  <si>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</si>
  <si>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</si>
  <si>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</si>
  <si>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</si>
  <si>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</si>
  <si>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</si>
  <si>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</si>
  <si>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</si>
  <si>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</si>
  <si>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</si>
  <si>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</si>
  <si>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</si>
  <si>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</si>
  <si>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</si>
  <si>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</si>
  <si>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</si>
  <si>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</si>
  <si>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</si>
  <si>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</si>
  <si>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</si>
  <si>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</si>
  <si>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</si>
  <si>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</si>
  <si>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</si>
  <si>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</si>
  <si>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</si>
  <si>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</si>
  <si>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</si>
  <si>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</si>
  <si>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</si>
  <si>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</si>
  <si>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</si>
  <si>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</si>
  <si>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</si>
  <si>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</si>
  <si>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</si>
  <si>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</si>
  <si>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</si>
  <si>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</si>
  <si>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</si>
  <si>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</si>
  <si>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</si>
  <si>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</si>
  <si>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</si>
  <si>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</si>
  <si>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</si>
  <si>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</si>
  <si>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</si>
  <si>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</si>
  <si>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</si>
  <si>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</si>
  <si>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</si>
  <si>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</si>
  <si>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</si>
  <si>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</si>
  <si>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</si>
  <si>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</si>
  <si>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</si>
  <si>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</si>
  <si>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</si>
  <si>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</si>
  <si>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</si>
  <si>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</si>
  <si>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</si>
  <si>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</si>
  <si>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</si>
  <si>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</si>
  <si>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</si>
  <si>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</si>
  <si>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</si>
  <si>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</si>
  <si>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</si>
  <si>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</si>
  <si>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</si>
  <si>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</si>
  <si>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</si>
  <si>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</si>
  <si>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</si>
  <si>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</si>
  <si>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</si>
  <si>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</si>
  <si>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</si>
  <si>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</si>
  <si>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</si>
  <si>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</si>
  <si>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</si>
  <si>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</si>
  <si>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</si>
  <si>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</si>
  <si>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</si>
  <si>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</si>
  <si>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</si>
  <si>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</si>
  <si>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</si>
  <si>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</si>
  <si>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</si>
  <si>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</si>
  <si>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</si>
  <si>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</si>
  <si>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</si>
  <si>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</si>
  <si>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</si>
  <si>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</si>
  <si>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</si>
  <si>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</si>
  <si>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</si>
  <si>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</si>
  <si>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</si>
  <si>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</si>
  <si>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</si>
  <si>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</si>
  <si>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</si>
  <si>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</si>
  <si>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</si>
  <si>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</si>
  <si>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</si>
  <si>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</si>
  <si>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</si>
  <si>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</si>
  <si>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</si>
  <si>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</si>
  <si>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</si>
  <si>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</si>
  <si>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</si>
  <si>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</si>
  <si>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</si>
  <si>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</si>
  <si>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</si>
  <si>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</si>
  <si>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</si>
  <si>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</si>
  <si>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</si>
  <si>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</si>
  <si>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</si>
  <si>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</si>
  <si>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</si>
  <si>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</si>
  <si>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</si>
  <si>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</si>
  <si>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</si>
  <si>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</si>
  <si>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</si>
  <si>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</si>
  <si>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</si>
  <si>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</si>
  <si>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</si>
  <si>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</si>
  <si>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</si>
  <si>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</si>
  <si>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</si>
  <si>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</si>
  <si>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</si>
  <si>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</si>
  <si>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</si>
  <si>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</si>
  <si>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</si>
  <si>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</si>
  <si>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</si>
  <si>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</si>
  <si>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</si>
  <si>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</si>
  <si>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</si>
  <si>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</si>
  <si>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</si>
  <si>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</si>
  <si>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</si>
  <si>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</si>
  <si>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</si>
  <si>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</si>
  <si>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</si>
  <si>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</si>
  <si>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</si>
  <si>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</si>
  <si>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</si>
  <si>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</si>
  <si>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</si>
  <si>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</si>
  <si>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</si>
  <si>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</si>
  <si>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</si>
  <si>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</si>
  <si>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</si>
  <si>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</si>
  <si>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</si>
  <si>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</si>
  <si>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</si>
  <si>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</si>
  <si>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</si>
  <si>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</si>
  <si>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</si>
  <si>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</si>
  <si>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</si>
  <si>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</si>
  <si>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</si>
  <si>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</si>
  <si>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</si>
  <si>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</si>
  <si>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</si>
  <si>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</si>
  <si>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</si>
  <si>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</si>
  <si>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</si>
  <si>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</si>
  <si>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</si>
  <si>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</si>
  <si>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</si>
  <si>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</si>
  <si>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</si>
  <si>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</si>
  <si>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</si>
  <si>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</si>
  <si>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</si>
  <si>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</si>
  <si>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</si>
  <si>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</si>
  <si>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</si>
  <si>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</si>
  <si>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</si>
  <si>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</si>
  <si>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</si>
  <si>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</si>
  <si>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</si>
  <si>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</si>
  <si>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</si>
  <si>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</si>
  <si>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</si>
  <si>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</si>
  <si>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</si>
  <si>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</si>
  <si>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</si>
  <si>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</si>
  <si>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</si>
  <si>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</si>
  <si>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</si>
  <si>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</si>
  <si>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</si>
  <si>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</si>
  <si>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</si>
  <si>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</si>
  <si>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</si>
  <si>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</si>
  <si>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</si>
  <si>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</si>
  <si>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</si>
  <si>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</si>
  <si>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</si>
  <si>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</si>
  <si>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</si>
  <si>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</si>
  <si>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</si>
  <si>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</si>
  <si>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</si>
  <si>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</si>
  <si>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</si>
  <si>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</si>
  <si>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</si>
  <si>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</si>
  <si>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</si>
  <si>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</si>
  <si>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</si>
  <si>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</si>
  <si>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</si>
  <si>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</si>
  <si>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</si>
  <si>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</si>
  <si>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</si>
  <si>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</si>
  <si>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</si>
  <si>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</si>
  <si>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</si>
  <si>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</si>
  <si>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</si>
  <si>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</si>
  <si>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</si>
  <si>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</si>
  <si>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</si>
  <si>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</si>
  <si>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</si>
  <si>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</si>
  <si>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</si>
  <si>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</si>
  <si>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</si>
  <si>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</si>
  <si>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</si>
  <si>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</si>
  <si>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</si>
  <si>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</si>
  <si>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</si>
  <si>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</si>
  <si>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</si>
  <si>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</si>
  <si>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</si>
  <si>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</si>
  <si>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</si>
  <si>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</si>
  <si>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</si>
  <si>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</si>
  <si>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</si>
  <si>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</si>
  <si>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</si>
  <si>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</si>
  <si>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</si>
  <si>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</si>
  <si>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</si>
  <si>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</si>
  <si>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</si>
  <si>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</si>
  <si>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</si>
  <si>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</si>
  <si>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</si>
  <si>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</si>
  <si>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</si>
  <si>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</si>
  <si>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</si>
  <si>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</si>
  <si>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</si>
  <si>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</si>
  <si>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</si>
  <si>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</si>
  <si>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</si>
  <si>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</si>
  <si>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</si>
  <si>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</si>
  <si>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</si>
  <si>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</si>
  <si>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</si>
  <si>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</si>
  <si>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</si>
  <si>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</si>
  <si>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</si>
  <si>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</si>
  <si>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</si>
  <si>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</si>
  <si>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</si>
  <si>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</si>
  <si>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</si>
  <si>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</si>
  <si>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</si>
  <si>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</si>
  <si>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</si>
  <si>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</si>
  <si>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</si>
  <si>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</si>
  <si>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</si>
  <si>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</si>
  <si>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</si>
  <si>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</si>
  <si>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</si>
  <si>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</si>
  <si>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</si>
  <si>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</si>
  <si>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</si>
  <si>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</si>
  <si>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</si>
  <si>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</si>
  <si>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</si>
  <si>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</si>
  <si>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</si>
  <si>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</si>
  <si>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</si>
  <si>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</si>
  <si>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</si>
  <si>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</si>
  <si>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</si>
  <si>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</si>
  <si>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</si>
  <si>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</si>
  <si>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</si>
  <si>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</si>
  <si>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</si>
  <si>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</si>
  <si>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</si>
  <si>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</si>
  <si>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</si>
  <si>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</si>
  <si>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</si>
  <si>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</si>
  <si>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</si>
  <si>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</si>
  <si>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</si>
  <si>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</si>
  <si>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</si>
  <si>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</si>
  <si>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</si>
  <si>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</si>
  <si>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</si>
  <si>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</si>
  <si>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</si>
  <si>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</si>
  <si>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</si>
  <si>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</si>
  <si>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</si>
  <si>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</si>
  <si>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</si>
  <si>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</si>
  <si>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</si>
  <si>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</si>
  <si>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</si>
  <si>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</si>
  <si>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</si>
  <si>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</si>
  <si>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</si>
  <si>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</si>
  <si>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</si>
  <si>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</si>
  <si>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</si>
  <si>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</si>
  <si>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</si>
  <si>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</si>
  <si>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</si>
  <si>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</si>
  <si>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</si>
  <si>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</si>
  <si>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</si>
  <si>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</si>
  <si>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</si>
  <si>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</si>
  <si>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</si>
  <si>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</si>
  <si>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</si>
  <si>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</si>
  <si>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</si>
  <si>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</si>
  <si>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</si>
  <si>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</si>
  <si>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</si>
  <si>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</si>
  <si>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</si>
  <si>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</si>
  <si>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</si>
  <si>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</si>
  <si>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</si>
  <si>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</si>
  <si>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</si>
  <si>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</si>
  <si>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</si>
  <si>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</si>
  <si>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</si>
  <si>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</si>
  <si>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</si>
  <si>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</si>
  <si>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</si>
  <si>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</si>
  <si>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</si>
  <si>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</si>
  <si>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</si>
  <si>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</si>
  <si>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</si>
  <si>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</si>
  <si>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</si>
  <si>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</si>
  <si>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</si>
  <si>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</si>
  <si>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</si>
  <si>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</si>
  <si>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</si>
  <si>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</si>
  <si>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</si>
  <si>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</si>
  <si>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</si>
  <si>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</si>
  <si>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</si>
  <si>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</si>
  <si>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</si>
  <si>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</si>
  <si>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</si>
  <si>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</si>
  <si>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</si>
  <si>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</si>
  <si>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</si>
  <si>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</si>
  <si>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</si>
  <si>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</si>
  <si>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</si>
  <si>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</si>
  <si>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</si>
  <si>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</si>
  <si>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</si>
  <si>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</si>
  <si>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</si>
  <si>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</si>
  <si>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</si>
  <si>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</si>
  <si>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</si>
  <si>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</si>
  <si>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</si>
  <si>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</si>
  <si>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</si>
  <si>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</si>
  <si>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</si>
  <si>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</si>
  <si>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</si>
  <si>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</si>
  <si>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</si>
  <si>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</si>
  <si>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</si>
  <si>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</si>
  <si>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</si>
  <si>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</si>
  <si>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</si>
  <si>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</si>
  <si>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</si>
  <si>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</si>
  <si>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</si>
  <si>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</si>
  <si>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</si>
  <si>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</si>
  <si>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</si>
  <si>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</si>
  <si>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</si>
  <si>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</si>
  <si>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</si>
  <si>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</si>
  <si>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</si>
  <si>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</si>
  <si>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</si>
  <si>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</si>
  <si>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</si>
  <si>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</si>
  <si>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</si>
  <si>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</si>
  <si>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</si>
  <si>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</si>
  <si>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</si>
  <si>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</si>
  <si>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</si>
  <si>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</si>
  <si>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</si>
  <si>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</si>
  <si>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</si>
  <si>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</si>
  <si>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</si>
  <si>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</si>
  <si>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</si>
  <si>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</si>
  <si>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</si>
  <si>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</si>
  <si>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</si>
  <si>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</si>
  <si>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</si>
  <si>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</si>
  <si>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</si>
  <si>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</si>
  <si>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</si>
  <si>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</si>
  <si>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</si>
  <si>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</si>
  <si>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</si>
  <si>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</si>
  <si>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</si>
  <si>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</si>
  <si>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</si>
  <si>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</si>
  <si>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</si>
  <si>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</si>
  <si>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</si>
  <si>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</si>
  <si>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</si>
  <si>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</si>
  <si>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</si>
  <si>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</si>
  <si>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</si>
  <si>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</si>
  <si>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</si>
  <si>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</si>
  <si>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</si>
  <si>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</si>
  <si>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</si>
  <si>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</si>
  <si>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</si>
  <si>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</si>
  <si>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</si>
  <si>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</si>
  <si>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</si>
  <si>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</si>
  <si>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</si>
  <si>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</si>
  <si>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</si>
  <si>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</si>
  <si>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</si>
  <si>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</si>
  <si>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</si>
  <si>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</si>
  <si>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</si>
  <si>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</si>
  <si>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</si>
  <si>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</si>
  <si>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</si>
  <si>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</si>
  <si>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</si>
  <si>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</si>
  <si>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</si>
  <si>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</si>
  <si>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</si>
  <si>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</si>
  <si>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</si>
  <si>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</si>
  <si>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</si>
  <si>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</si>
  <si>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</si>
  <si>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</si>
  <si>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</si>
  <si>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</si>
  <si>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</si>
  <si>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</si>
  <si>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</si>
  <si>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</si>
  <si>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</si>
  <si>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</si>
  <si>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</si>
  <si>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</si>
  <si>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</si>
  <si>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</si>
  <si>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</si>
  <si>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</si>
  <si>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</si>
  <si>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</si>
  <si>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</si>
  <si>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</si>
  <si>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</si>
  <si>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</si>
  <si>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</si>
  <si>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</si>
  <si>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</si>
  <si>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</si>
  <si>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</si>
  <si>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</si>
  <si>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</si>
  <si>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</si>
  <si>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</si>
  <si>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</si>
  <si>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</si>
  <si>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</si>
  <si>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</si>
  <si>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</si>
  <si>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</si>
  <si>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</si>
  <si>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</si>
  <si>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</si>
  <si>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</si>
  <si>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</si>
  <si>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</si>
  <si>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</si>
  <si>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</si>
  <si>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</si>
  <si>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</si>
  <si>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</si>
  <si>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</si>
  <si>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</si>
  <si>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</si>
  <si>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</si>
  <si>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</si>
  <si>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</si>
  <si>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</si>
  <si>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</si>
  <si>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</si>
  <si>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</si>
  <si>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</si>
  <si>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</si>
  <si>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</si>
  <si>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</si>
  <si>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</si>
  <si>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</si>
  <si>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</si>
  <si>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</si>
  <si>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</si>
  <si>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</si>
  <si>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</si>
  <si>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</si>
  <si>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</si>
  <si>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</si>
  <si>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</si>
  <si>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</si>
  <si>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</si>
  <si>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</si>
  <si>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</si>
  <si>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</si>
  <si>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</si>
  <si>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</si>
  <si>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</si>
  <si>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</si>
  <si>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</si>
  <si>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</si>
  <si>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</si>
  <si>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</si>
  <si>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</si>
  <si>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</si>
  <si>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</si>
  <si>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</si>
  <si>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</si>
  <si>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</si>
  <si>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</si>
  <si>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</si>
  <si>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</si>
  <si>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</si>
  <si>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</si>
  <si>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</si>
  <si>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</si>
  <si>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</si>
  <si>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</si>
  <si>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</si>
  <si>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</si>
  <si>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</si>
  <si>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</si>
  <si>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</si>
  <si>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</si>
  <si>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</si>
  <si>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</si>
  <si>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</si>
  <si>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</si>
  <si>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</si>
  <si>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</si>
  <si>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</si>
  <si>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</si>
  <si>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</si>
  <si>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</si>
  <si>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</si>
  <si>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</si>
  <si>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</si>
  <si>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</si>
  <si>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</si>
  <si>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</si>
  <si>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</si>
  <si>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</si>
  <si>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</si>
  <si>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</si>
  <si>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</si>
  <si>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</si>
  <si>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</si>
  <si>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</si>
  <si>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</si>
  <si>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</si>
  <si>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</si>
  <si>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</si>
  <si>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</si>
  <si>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</si>
  <si>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</si>
  <si>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</si>
  <si>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</si>
  <si>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</si>
  <si>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</si>
  <si>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</si>
  <si>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</si>
  <si>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</si>
  <si>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</si>
  <si>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</si>
  <si>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</si>
  <si>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</si>
  <si>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</si>
  <si>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</si>
  <si>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</si>
  <si>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</si>
  <si>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</si>
  <si>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</si>
  <si>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</si>
  <si>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</si>
  <si>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</si>
  <si>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</si>
  <si>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</si>
  <si>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</si>
  <si>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</si>
  <si>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</si>
  <si>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</si>
  <si>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</si>
  <si>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</si>
  <si>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</si>
  <si>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</si>
  <si>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</si>
  <si>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</si>
  <si>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</si>
  <si>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</si>
  <si>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</si>
  <si>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</si>
  <si>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</si>
  <si>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</si>
  <si>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</si>
  <si>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</si>
  <si>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</si>
  <si>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</si>
  <si>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</si>
  <si>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</si>
  <si>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</si>
  <si>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</si>
  <si>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</si>
  <si>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</si>
  <si>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</si>
  <si>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</si>
  <si>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</si>
  <si>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</si>
  <si>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</si>
  <si>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</si>
  <si>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</si>
  <si>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</si>
  <si>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</si>
  <si>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</si>
  <si>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</si>
  <si>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</si>
  <si>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</si>
  <si>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</si>
  <si>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</si>
  <si>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</si>
  <si>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</si>
  <si>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</si>
  <si>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</si>
  <si>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</si>
  <si>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</si>
  <si>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</si>
  <si>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</si>
  <si>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</si>
  <si>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</si>
  <si>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</si>
  <si>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</si>
  <si>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</si>
  <si>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</si>
  <si>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</si>
  <si>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</si>
  <si>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</si>
  <si>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</si>
  <si>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</si>
  <si>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</si>
  <si>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</si>
  <si>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</si>
  <si>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</si>
  <si>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</si>
  <si>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</si>
  <si>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</si>
  <si>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</si>
  <si>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</si>
  <si>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</si>
  <si>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</si>
  <si>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</si>
  <si>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</si>
  <si>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</si>
  <si>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</si>
  <si>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</si>
  <si>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</si>
  <si>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</si>
  <si>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</si>
  <si>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</si>
  <si>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</si>
  <si>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</si>
  <si>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</si>
  <si>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</si>
  <si>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</si>
  <si>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</si>
  <si>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</si>
  <si>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</si>
  <si>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</si>
  <si>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</si>
  <si>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</si>
  <si>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</si>
  <si>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</si>
  <si>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</si>
  <si>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</si>
  <si>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</si>
  <si>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</si>
  <si>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</si>
  <si>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</si>
  <si>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</si>
  <si>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</si>
  <si>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</si>
  <si>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</si>
  <si>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</si>
  <si>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</si>
  <si>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</si>
  <si>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</si>
  <si>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</si>
  <si>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</si>
  <si>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</si>
  <si>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</si>
  <si>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</si>
  <si>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</si>
  <si>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</si>
  <si>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</si>
  <si>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</si>
  <si>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</si>
  <si>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</si>
  <si>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</si>
  <si>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</si>
  <si>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</si>
  <si>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</si>
  <si>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</si>
  <si>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</si>
  <si>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</si>
  <si>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</si>
  <si>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</si>
  <si>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</si>
  <si>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</si>
  <si>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</si>
  <si>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</si>
  <si>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</si>
  <si>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</si>
  <si>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</si>
  <si>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</si>
  <si>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</si>
  <si>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</si>
  <si>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</si>
  <si>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</si>
  <si>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</si>
  <si>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</si>
  <si>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</si>
  <si>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</si>
  <si>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</si>
  <si>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</si>
  <si>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</si>
  <si>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</si>
  <si>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</si>
  <si>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</si>
  <si>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</si>
  <si>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</si>
  <si>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</si>
  <si>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</si>
  <si>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</si>
  <si>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</si>
  <si>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</si>
  <si>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</si>
  <si>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</si>
  <si>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</si>
  <si>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</si>
  <si>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</si>
  <si>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</si>
  <si>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</si>
  <si>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</si>
  <si>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</si>
  <si>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</si>
  <si>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</si>
  <si>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</si>
  <si>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</si>
  <si>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</si>
  <si>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</si>
  <si>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</si>
  <si>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</si>
  <si>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</si>
  <si>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</si>
  <si>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</si>
  <si>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</si>
  <si>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</si>
  <si>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</si>
  <si>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</si>
  <si>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</si>
  <si>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</si>
  <si>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</si>
  <si>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</si>
  <si>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</si>
  <si>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</si>
  <si>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</si>
  <si>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</si>
  <si>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</si>
  <si>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</si>
  <si>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</si>
  <si>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</si>
  <si>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</si>
  <si>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</si>
  <si>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</si>
  <si>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</si>
  <si>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</si>
  <si>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</si>
  <si>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</si>
  <si>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</si>
  <si>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</si>
  <si>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</si>
  <si>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</si>
  <si>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</si>
  <si>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</si>
  <si>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</si>
  <si>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</si>
  <si>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</si>
  <si>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</si>
  <si>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</si>
  <si>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</si>
  <si>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</si>
  <si>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</si>
  <si>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</si>
  <si>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</si>
  <si>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</si>
  <si>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</si>
  <si>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</si>
  <si>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</si>
  <si>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</si>
  <si>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</si>
  <si>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</si>
  <si>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</si>
  <si>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</si>
  <si>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</si>
  <si>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</si>
  <si>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</si>
  <si>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</si>
  <si>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</si>
  <si>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</si>
  <si>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</si>
  <si>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</si>
  <si>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</si>
  <si>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</si>
  <si>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</si>
  <si>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</si>
  <si>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</si>
  <si>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</si>
  <si>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</si>
  <si>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</si>
  <si>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</si>
  <si>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</si>
  <si>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</si>
  <si>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</si>
  <si>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</si>
  <si>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</si>
  <si>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</si>
  <si>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</si>
  <si>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</si>
  <si>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</si>
  <si>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</si>
  <si>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</si>
  <si>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</si>
  <si>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</si>
  <si>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</si>
  <si>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</si>
  <si>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</si>
  <si>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</si>
  <si>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</si>
  <si>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</si>
  <si>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</si>
  <si>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</si>
  <si>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</si>
  <si>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</si>
  <si>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</si>
  <si>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</si>
  <si>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</si>
  <si>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</si>
  <si>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</si>
  <si>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</si>
  <si>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</si>
  <si>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</si>
  <si>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</si>
  <si>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</si>
  <si>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</si>
  <si>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</si>
  <si>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</si>
  <si>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</si>
  <si>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</si>
  <si>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</si>
  <si>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</si>
  <si>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</si>
  <si>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</si>
  <si>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</si>
  <si>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</si>
  <si>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</si>
  <si>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</si>
  <si>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</si>
  <si>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</si>
  <si>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</si>
  <si>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</si>
  <si>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</si>
  <si>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</si>
  <si>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</si>
  <si>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</si>
  <si>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</si>
  <si>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</si>
  <si>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</si>
  <si>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</si>
  <si>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</si>
  <si>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</si>
  <si>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</si>
  <si>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</si>
  <si>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</si>
  <si>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</si>
  <si>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</si>
  <si>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</si>
  <si>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</si>
  <si>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</si>
  <si>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</si>
  <si>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</si>
  <si>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</si>
  <si>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</si>
  <si>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</si>
  <si>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</si>
  <si>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</si>
  <si>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</si>
  <si>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</si>
  <si>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</si>
  <si>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</si>
  <si>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</si>
  <si>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</si>
  <si>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</si>
  <si>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</si>
  <si>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</si>
  <si>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</si>
  <si>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</si>
  <si>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</si>
  <si>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</si>
  <si>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</si>
  <si>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</si>
  <si>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</si>
  <si>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</si>
  <si>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</si>
  <si>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</si>
  <si>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</si>
  <si>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</si>
  <si>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</si>
  <si>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</si>
  <si>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</si>
  <si>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</si>
  <si>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</si>
  <si>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</si>
  <si>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</si>
  <si>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</si>
  <si>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</si>
  <si>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</si>
  <si>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</si>
  <si>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</si>
  <si>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</si>
  <si>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</si>
  <si>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</si>
  <si>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</si>
  <si>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</si>
  <si>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</si>
  <si>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</si>
  <si>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</si>
  <si>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</si>
  <si>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</si>
  <si>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</si>
  <si>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</si>
  <si>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</si>
  <si>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</si>
  <si>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</si>
  <si>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</si>
  <si>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</si>
  <si>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</si>
  <si>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</si>
  <si>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</si>
  <si>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</si>
  <si>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</si>
  <si>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</si>
  <si>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</si>
  <si>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</si>
  <si>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</si>
  <si>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</si>
  <si>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</si>
  <si>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</si>
  <si>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</si>
  <si>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</si>
  <si>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</si>
  <si>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</si>
  <si>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</si>
  <si>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</si>
  <si>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</si>
  <si>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</si>
  <si>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</si>
  <si>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</si>
  <si>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</si>
  <si>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</si>
  <si>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</si>
  <si>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</si>
  <si>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</si>
  <si>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</si>
  <si>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</si>
  <si>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</si>
  <si>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</si>
  <si>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</si>
  <si>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</si>
  <si>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</si>
  <si>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</si>
  <si>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</si>
  <si>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</si>
  <si>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</si>
  <si>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</si>
  <si>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</si>
  <si>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</si>
  <si>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</si>
  <si>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</si>
  <si>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</si>
  <si>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</si>
  <si>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</si>
  <si>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</si>
  <si>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</si>
  <si>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</si>
  <si>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</si>
  <si>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</si>
  <si>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</si>
  <si>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</si>
  <si>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</si>
  <si>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</si>
  <si>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</si>
  <si>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</si>
  <si>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</si>
  <si>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</si>
  <si>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</si>
  <si>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</si>
  <si>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</si>
  <si>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</si>
  <si>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</si>
  <si>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</si>
  <si>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</si>
  <si>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</si>
  <si>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</si>
  <si>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</si>
  <si>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</si>
  <si>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</si>
  <si>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</si>
  <si>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</si>
  <si>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</si>
  <si>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</si>
  <si>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</si>
  <si>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</si>
  <si>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</si>
  <si>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</si>
  <si>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</si>
  <si>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</si>
  <si>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</si>
  <si>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</si>
  <si>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</si>
  <si>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</si>
  <si>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</si>
  <si>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</si>
  <si>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</si>
  <si>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</si>
  <si>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</si>
  <si>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</si>
  <si>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</si>
  <si>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</si>
  <si>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</si>
  <si>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</si>
  <si>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</si>
  <si>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</si>
  <si>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</si>
  <si>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</si>
  <si>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</si>
  <si>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</si>
  <si>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</si>
  <si>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</si>
  <si>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</si>
  <si>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</si>
  <si>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</si>
  <si>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</si>
  <si>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</si>
  <si>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</si>
  <si>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</si>
  <si>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</si>
  <si>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</si>
  <si>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</si>
  <si>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</si>
  <si>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</si>
  <si>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</si>
  <si>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</si>
  <si>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</si>
  <si>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</si>
  <si>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</si>
  <si>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</si>
  <si>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</si>
  <si>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</si>
  <si>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</si>
  <si>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</si>
  <si>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</si>
  <si>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</si>
  <si>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</si>
  <si>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</si>
  <si>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</si>
  <si>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</si>
  <si>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</si>
  <si>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</si>
  <si>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</si>
  <si>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</si>
  <si>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</si>
  <si>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</si>
  <si>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</si>
  <si>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</si>
  <si>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</si>
  <si>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</si>
  <si>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</si>
  <si>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</si>
  <si>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</si>
  <si>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</si>
  <si>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</si>
  <si>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</si>
  <si>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</si>
  <si>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</si>
  <si>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</si>
  <si>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</si>
  <si>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</si>
  <si>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</si>
  <si>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</si>
  <si>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</si>
  <si>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</si>
  <si>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</si>
  <si>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</si>
  <si>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</si>
  <si>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</si>
  <si>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</si>
  <si>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</si>
  <si>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</si>
  <si>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</si>
  <si>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</si>
  <si>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</si>
  <si>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</si>
  <si>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</si>
  <si>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</si>
  <si>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</si>
  <si>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</si>
  <si>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</si>
  <si>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</si>
  <si>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</si>
  <si>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</si>
  <si>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</si>
  <si>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</si>
  <si>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</si>
  <si>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</si>
  <si>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</si>
  <si>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</si>
  <si>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</si>
  <si>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</si>
  <si>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</si>
  <si>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</si>
  <si>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</si>
  <si>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</si>
  <si>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</si>
  <si>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</si>
  <si>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</si>
  <si>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</si>
  <si>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</si>
  <si>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</si>
  <si>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</si>
  <si>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</si>
  <si>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</si>
  <si>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</si>
  <si>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</si>
  <si>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</si>
  <si>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</si>
  <si>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</si>
  <si>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</si>
  <si>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</si>
  <si>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</si>
  <si>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</si>
  <si>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</si>
  <si>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</si>
  <si>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</si>
  <si>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</si>
  <si>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</si>
  <si>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</si>
  <si>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</si>
  <si>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</si>
  <si>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</si>
  <si>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</si>
  <si>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</si>
  <si>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</si>
  <si>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</si>
  <si>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</si>
  <si>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</si>
  <si>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</si>
  <si>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</si>
  <si>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</si>
  <si>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</si>
  <si>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</si>
  <si>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</si>
  <si>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</si>
  <si>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</si>
  <si>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</si>
  <si>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</si>
  <si>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</si>
  <si>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</si>
  <si>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</si>
  <si>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</si>
  <si>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</si>
  <si>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</si>
  <si>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</si>
  <si>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</si>
  <si>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</si>
  <si>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</si>
  <si>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</si>
  <si>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</si>
  <si>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</si>
  <si>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</si>
  <si>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</si>
  <si>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</si>
  <si>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</si>
  <si>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</si>
  <si>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</si>
  <si>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</si>
  <si>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</si>
  <si>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</si>
  <si>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</si>
  <si>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</si>
  <si>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</si>
  <si>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</si>
  <si>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</si>
  <si>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</si>
  <si>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</si>
  <si>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</si>
  <si>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</si>
  <si>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</si>
  <si>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</si>
  <si>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</si>
  <si>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</si>
  <si>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</si>
  <si>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</si>
  <si>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</si>
  <si>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</si>
  <si>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</si>
  <si>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</si>
  <si>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</si>
  <si>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</si>
  <si>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</si>
  <si>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</si>
  <si>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</si>
  <si>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</si>
  <si>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</si>
  <si>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</si>
  <si>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</si>
  <si>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</si>
  <si>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</si>
  <si>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</si>
  <si>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</si>
  <si>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</si>
  <si>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</si>
  <si>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</si>
  <si>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</si>
  <si>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</si>
  <si>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</si>
  <si>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</si>
  <si>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</si>
  <si>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</si>
  <si>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</si>
  <si>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</si>
  <si>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</si>
  <si>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</si>
  <si>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</si>
  <si>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</si>
  <si>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</si>
  <si>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</si>
  <si>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</si>
  <si>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</si>
  <si>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</si>
  <si>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</si>
  <si>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</si>
  <si>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</si>
  <si>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</si>
  <si>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</si>
  <si>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</si>
  <si>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</si>
  <si>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</si>
  <si>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</si>
  <si>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</si>
  <si>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</si>
  <si>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</si>
  <si>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</si>
  <si>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</si>
  <si>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</si>
  <si>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</si>
  <si>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</si>
  <si>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</si>
  <si>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</si>
  <si>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</si>
  <si>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</si>
  <si>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</si>
  <si>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</si>
  <si>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</si>
  <si>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</si>
  <si>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</si>
  <si>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</si>
  <si>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</si>
  <si>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</si>
  <si>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</si>
  <si>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</si>
  <si>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</si>
  <si>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</si>
  <si>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</si>
  <si>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</si>
  <si>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</si>
  <si>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</si>
  <si>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</si>
  <si>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</si>
  <si>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</si>
  <si>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</si>
  <si>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</si>
  <si>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</si>
  <si>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</si>
  <si>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</si>
  <si>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</si>
  <si>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</si>
  <si>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</si>
  <si>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</si>
  <si>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</si>
  <si>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</si>
  <si>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</si>
  <si>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</si>
  <si>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</si>
  <si>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</si>
  <si>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</si>
  <si>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</si>
  <si>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</si>
  <si>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</si>
  <si>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</si>
  <si>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</si>
  <si>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</si>
  <si>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</si>
  <si>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</si>
  <si>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</si>
  <si>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</si>
  <si>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</si>
  <si>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</si>
  <si>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</si>
  <si>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</si>
  <si>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</si>
  <si>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</si>
  <si>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</si>
  <si>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</si>
  <si>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</si>
  <si>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</si>
  <si>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</si>
  <si>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</si>
  <si>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</si>
  <si>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</si>
  <si>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</si>
  <si>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</si>
  <si>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</si>
  <si>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</si>
  <si>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</si>
  <si>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</si>
  <si>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</si>
  <si>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</si>
  <si>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</si>
  <si>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</si>
  <si>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</si>
  <si>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</si>
  <si>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</si>
  <si>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</si>
  <si>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</si>
  <si>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</si>
  <si>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</si>
  <si>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</si>
  <si>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</si>
  <si>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</si>
  <si>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</si>
  <si>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</si>
  <si>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</si>
  <si>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</si>
  <si>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</si>
  <si>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</si>
  <si>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</si>
  <si>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</si>
  <si>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</si>
  <si>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</si>
  <si>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</si>
  <si>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</si>
  <si>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</si>
  <si>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</si>
  <si>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</si>
  <si>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</si>
  <si>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</si>
  <si>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</si>
  <si>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</si>
  <si>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</si>
  <si>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</si>
  <si>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</si>
  <si>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</si>
  <si>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</si>
  <si>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</si>
  <si>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</si>
  <si>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</si>
  <si>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</si>
  <si>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</si>
  <si>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</si>
  <si>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</si>
  <si>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</si>
  <si>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</si>
  <si>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</si>
  <si>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</si>
  <si>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</si>
  <si>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</si>
  <si>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</si>
  <si>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</si>
  <si>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</si>
  <si>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</si>
  <si>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</si>
  <si>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</si>
  <si>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</si>
  <si>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</si>
  <si>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</si>
  <si>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</si>
  <si>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</si>
  <si>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</si>
  <si>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</si>
  <si>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</si>
  <si>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</si>
  <si>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</si>
  <si>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</si>
  <si>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</si>
  <si>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</si>
  <si>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</si>
  <si>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</si>
  <si>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</si>
  <si>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</si>
  <si>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</si>
  <si>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</si>
  <si>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</si>
  <si>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</si>
  <si>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</si>
  <si>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</si>
  <si>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</si>
  <si>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</si>
  <si>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</si>
  <si>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</si>
  <si>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</si>
  <si>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</si>
  <si>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</si>
  <si>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</si>
  <si>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</si>
  <si>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</si>
  <si>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</si>
  <si>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</si>
  <si>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</si>
  <si>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</si>
  <si>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</si>
  <si>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</si>
  <si>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</si>
  <si>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</si>
  <si>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</si>
  <si>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</si>
  <si>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</si>
  <si>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</si>
  <si>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</si>
  <si>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</si>
  <si>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</si>
  <si>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</si>
  <si>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</si>
  <si>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</si>
  <si>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</si>
  <si>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</si>
  <si>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</si>
  <si>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</si>
  <si>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</si>
  <si>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</si>
  <si>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</si>
  <si>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</si>
  <si>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</si>
  <si>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</si>
  <si>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</si>
  <si>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</si>
  <si>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</si>
  <si>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</si>
  <si>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</si>
  <si>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</si>
  <si>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</si>
  <si>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</si>
  <si>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</si>
  <si>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</si>
  <si>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</si>
  <si>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</si>
  <si>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</si>
  <si>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</si>
  <si>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</si>
  <si>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</si>
  <si>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</si>
  <si>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</si>
  <si>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</si>
  <si>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</si>
  <si>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</si>
  <si>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</si>
  <si>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</si>
  <si>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</si>
  <si>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</si>
  <si>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</si>
  <si>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</si>
  <si>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</si>
  <si>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</si>
  <si>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</si>
  <si>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</si>
  <si>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</si>
  <si>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</si>
  <si>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</si>
  <si>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</si>
  <si>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</si>
  <si>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</si>
  <si>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</si>
  <si>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</si>
  <si>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</si>
  <si>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</si>
  <si>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</si>
  <si>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</si>
  <si>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</si>
  <si>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</si>
  <si>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</si>
  <si>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</si>
  <si>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</si>
  <si>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</si>
  <si>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</si>
  <si>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</si>
  <si>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</si>
  <si>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</si>
  <si>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</si>
  <si>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</si>
  <si>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</si>
  <si>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</si>
  <si>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</si>
  <si>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</si>
  <si>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</si>
  <si>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</si>
  <si>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</si>
  <si>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</si>
  <si>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</si>
  <si>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</si>
  <si>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</si>
  <si>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</si>
  <si>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</si>
  <si>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</si>
  <si>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</si>
  <si>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</si>
  <si>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</si>
  <si>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</si>
  <si>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</si>
  <si>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</si>
  <si>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</si>
  <si>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</si>
  <si>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</si>
  <si>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</si>
  <si>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</si>
  <si>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</si>
  <si>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</si>
  <si>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</si>
  <si>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</si>
  <si>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</si>
  <si>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</si>
  <si>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</si>
  <si>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</si>
  <si>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</si>
  <si>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</si>
  <si>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</si>
  <si>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</si>
  <si>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</si>
  <si>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</si>
  <si>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</si>
  <si>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</si>
  <si>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</si>
  <si>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</si>
  <si>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</si>
  <si>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</si>
  <si>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</si>
  <si>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</si>
  <si>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</si>
  <si>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</si>
  <si>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</si>
  <si>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</si>
  <si>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</si>
  <si>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</si>
  <si>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</si>
  <si>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</si>
  <si>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</si>
  <si>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</si>
  <si>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</si>
  <si>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</si>
  <si>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</si>
  <si>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</si>
  <si>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</si>
  <si>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</si>
  <si>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</si>
  <si>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</si>
  <si>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</si>
  <si>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</si>
  <si>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</si>
  <si>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</si>
  <si>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</si>
  <si>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</si>
  <si>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</si>
  <si>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</si>
  <si>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</si>
  <si>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</si>
  <si>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</si>
  <si>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</si>
  <si>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</si>
  <si>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</si>
  <si>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</si>
  <si>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</si>
  <si>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</si>
  <si>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</si>
  <si>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</si>
  <si>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</si>
  <si>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</si>
  <si>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</si>
  <si>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</si>
  <si>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</si>
  <si>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</si>
  <si>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</si>
  <si>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</si>
  <si>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</si>
  <si>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</si>
  <si>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</si>
  <si>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</si>
  <si>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</si>
  <si>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</si>
  <si>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</si>
  <si>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</si>
  <si>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</si>
  <si>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</si>
  <si>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</si>
  <si>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</si>
  <si>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</si>
  <si>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</si>
  <si>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</si>
  <si>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</si>
  <si>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</si>
  <si>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</si>
  <si>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</si>
  <si>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</si>
  <si>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</si>
  <si>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</si>
  <si>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</si>
  <si>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</si>
  <si>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</si>
  <si>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</si>
  <si>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</si>
  <si>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</si>
  <si>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</si>
  <si>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</si>
  <si>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</si>
  <si>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</si>
  <si>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</si>
  <si>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</si>
  <si>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</si>
  <si>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</si>
  <si>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</si>
  <si>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</si>
  <si>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</si>
  <si>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</si>
  <si>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</si>
  <si>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</si>
  <si>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</si>
  <si>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</si>
  <si>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</si>
  <si>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</si>
  <si>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</si>
  <si>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</si>
  <si>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</si>
  <si>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</si>
  <si>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</si>
  <si>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</si>
  <si>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</si>
  <si>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</si>
  <si>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</si>
  <si>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</si>
  <si>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</si>
  <si>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</si>
  <si>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</si>
  <si>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</si>
  <si>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</si>
  <si>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</si>
  <si>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</si>
  <si>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</si>
  <si>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</si>
  <si>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</si>
  <si>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</si>
  <si>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</si>
  <si>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</si>
  <si>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</si>
  <si>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</si>
  <si>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</si>
  <si>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</si>
  <si>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</si>
  <si>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</si>
  <si>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</si>
  <si>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</si>
  <si>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</si>
  <si>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</si>
  <si>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</si>
  <si>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</si>
  <si>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</si>
  <si>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</si>
  <si>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</si>
  <si>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</si>
  <si>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</si>
  <si>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</si>
  <si>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</si>
  <si>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</si>
  <si>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</si>
  <si>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</si>
  <si>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</si>
  <si>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</si>
  <si>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</si>
  <si>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</si>
  <si>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</si>
  <si>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</si>
  <si>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</si>
  <si>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</si>
  <si>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</si>
  <si>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</si>
  <si>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</si>
  <si>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</si>
  <si>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</si>
  <si>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</si>
  <si>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</si>
  <si>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</si>
  <si>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</si>
  <si>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</si>
  <si>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</si>
  <si>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</si>
  <si>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</si>
  <si>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</si>
  <si>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</si>
  <si>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</si>
  <si>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</si>
  <si>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</si>
  <si>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</si>
  <si>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</si>
  <si>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</si>
  <si>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</si>
  <si>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</si>
  <si>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</si>
  <si>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</si>
  <si>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</si>
  <si>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</si>
  <si>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</si>
  <si>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</si>
  <si>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</si>
  <si>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</si>
  <si>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</si>
  <si>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</si>
  <si>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</si>
  <si>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</si>
  <si>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</si>
  <si>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</si>
  <si>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</si>
  <si>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</si>
  <si>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</si>
  <si>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</si>
  <si>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</si>
  <si>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</si>
  <si>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</si>
  <si>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</si>
  <si>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</si>
  <si>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</si>
  <si>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</si>
  <si>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</si>
  <si>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</si>
  <si>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</si>
  <si>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</si>
  <si>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</si>
  <si>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</si>
  <si>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</si>
  <si>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</si>
  <si>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</si>
  <si>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</si>
  <si>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</si>
  <si>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</si>
  <si>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</si>
  <si>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</si>
  <si>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</si>
  <si>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</si>
  <si>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</si>
  <si>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</si>
  <si>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</si>
  <si>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</si>
  <si>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</si>
  <si>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</si>
  <si>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</si>
  <si>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</si>
  <si>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</si>
  <si>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</si>
  <si>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</si>
  <si>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</si>
  <si>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</si>
  <si>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</si>
  <si>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</si>
  <si>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</si>
  <si>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</si>
  <si>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</si>
  <si>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</si>
  <si>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</si>
  <si>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</si>
  <si>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</si>
  <si>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</si>
  <si>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</si>
  <si>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</si>
  <si>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</si>
  <si>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</si>
  <si>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</si>
  <si>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</si>
  <si>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</si>
  <si>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</si>
  <si>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</si>
  <si>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</si>
  <si>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</si>
  <si>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</si>
  <si>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</si>
  <si>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</si>
  <si>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</si>
  <si>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</si>
  <si>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</si>
  <si>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</si>
  <si>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</si>
  <si>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</si>
  <si>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</si>
  <si>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</si>
  <si>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</si>
  <si>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</si>
  <si>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</si>
  <si>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</si>
  <si>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</si>
  <si>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</si>
  <si>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</si>
  <si>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</si>
  <si>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</si>
  <si>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</si>
  <si>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</si>
  <si>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</si>
  <si>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</si>
  <si>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</si>
  <si>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</si>
  <si>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</si>
  <si>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</si>
  <si>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</si>
  <si>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</si>
  <si>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</si>
  <si>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</si>
  <si>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</si>
  <si>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</si>
  <si>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</si>
  <si>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</si>
  <si>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</si>
  <si>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</si>
  <si>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</si>
  <si>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</si>
  <si>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</si>
  <si>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</si>
  <si>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</si>
  <si>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</si>
  <si>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</si>
  <si>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</si>
  <si>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</si>
  <si>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</si>
  <si>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</si>
  <si>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</si>
  <si>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</si>
  <si>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</si>
  <si>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</si>
  <si>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</si>
  <si>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</si>
  <si>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</si>
  <si>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</si>
  <si>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</si>
  <si>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</si>
  <si>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</si>
  <si>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</si>
  <si>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</si>
  <si>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</si>
  <si>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</si>
  <si>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</si>
  <si>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</si>
  <si>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</si>
  <si>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</si>
  <si>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</si>
  <si>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</si>
  <si>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</si>
  <si>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</si>
  <si>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</si>
  <si>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</si>
  <si>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</si>
  <si>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</si>
  <si>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</si>
  <si>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</si>
  <si>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</si>
  <si>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</si>
  <si>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</si>
  <si>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</si>
  <si>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</si>
  <si>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</si>
  <si>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</si>
  <si>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</si>
  <si>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</si>
  <si>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</si>
  <si>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</si>
  <si>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</si>
  <si>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</si>
  <si>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</si>
  <si>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</si>
  <si>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</si>
  <si>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</si>
  <si>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</si>
  <si>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</si>
  <si>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</si>
  <si>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</si>
  <si>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</si>
  <si>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</si>
  <si>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</si>
  <si>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</si>
  <si>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</si>
  <si>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</si>
  <si>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</si>
  <si>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</si>
  <si>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</si>
  <si>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</si>
  <si>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</si>
  <si>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</si>
  <si>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</si>
  <si>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</si>
  <si>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</si>
  <si>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</si>
  <si>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</si>
  <si>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</si>
  <si>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</si>
  <si>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</si>
  <si>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</si>
  <si>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</si>
  <si>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</si>
  <si>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</si>
  <si>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</si>
  <si>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</si>
  <si>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</si>
  <si>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</si>
  <si>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</si>
  <si>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</si>
  <si>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</si>
  <si>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</si>
  <si>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</si>
  <si>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</si>
  <si>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</si>
  <si>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</si>
  <si>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</si>
  <si>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</si>
  <si>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</si>
  <si>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</si>
  <si>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</si>
  <si>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</si>
  <si>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</si>
  <si>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</si>
  <si>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</si>
  <si>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</si>
  <si>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</si>
  <si>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</si>
  <si>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</si>
  <si>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</si>
  <si>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</si>
  <si>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</si>
  <si>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</si>
  <si>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</si>
  <si>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</si>
  <si>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</si>
  <si>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</si>
  <si>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</si>
  <si>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</si>
  <si>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</si>
  <si>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</si>
  <si>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</si>
  <si>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</si>
  <si>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</si>
  <si>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</si>
  <si>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</si>
  <si>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</si>
  <si>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</si>
  <si>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</si>
  <si>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</si>
  <si>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</si>
  <si>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</si>
  <si>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</si>
  <si>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</si>
  <si>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</si>
  <si>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</si>
  <si>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</si>
  <si>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</si>
  <si>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</si>
  <si>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</si>
  <si>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</si>
  <si>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</si>
  <si>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</si>
  <si>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</si>
  <si>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</si>
  <si>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</si>
  <si>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</si>
  <si>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</si>
  <si>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</si>
  <si>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</si>
  <si>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</si>
  <si>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</si>
  <si>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</si>
  <si>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</si>
  <si>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</si>
  <si>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</si>
  <si>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</si>
  <si>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</si>
  <si>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</si>
  <si>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</si>
  <si>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</si>
  <si>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</si>
  <si>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</si>
  <si>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</si>
  <si>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</si>
  <si>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</si>
  <si>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</si>
  <si>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</si>
  <si>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</si>
  <si>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</si>
  <si>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</si>
  <si>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</si>
  <si>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</si>
  <si>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</si>
  <si>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</si>
  <si>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</si>
  <si>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</si>
  <si>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</si>
  <si>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</si>
  <si>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</si>
  <si>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</si>
  <si>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</si>
  <si>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</si>
  <si>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</si>
  <si>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</si>
  <si>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</si>
  <si>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</si>
  <si>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</si>
  <si>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</si>
  <si>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</si>
  <si>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</si>
  <si>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</si>
  <si>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</si>
  <si>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</si>
  <si>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</si>
  <si>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</si>
  <si>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</si>
  <si>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</si>
  <si>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</si>
  <si>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</si>
  <si>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</si>
  <si>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</si>
  <si>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</si>
  <si>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</si>
  <si>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</si>
  <si>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</si>
  <si>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</si>
  <si>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</si>
  <si>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</si>
  <si>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</si>
  <si>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</si>
  <si>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</si>
  <si>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</si>
  <si>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</si>
  <si>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</si>
  <si>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</si>
  <si>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</si>
  <si>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</si>
  <si>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</si>
  <si>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</si>
  <si>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</si>
  <si>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</si>
  <si>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</si>
  <si>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</si>
  <si>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</si>
  <si>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</si>
  <si>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</si>
  <si>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</si>
  <si>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</si>
  <si>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</si>
  <si>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</si>
  <si>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</si>
  <si>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</si>
  <si>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</si>
  <si>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</si>
  <si>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</si>
  <si>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</si>
  <si>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</si>
  <si>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</si>
  <si>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</si>
  <si>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</si>
  <si>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</si>
  <si>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</si>
  <si>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</si>
  <si>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</si>
  <si>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</si>
  <si>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</si>
  <si>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</si>
  <si>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</si>
  <si>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</si>
  <si>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</si>
  <si>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</si>
  <si>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</si>
  <si>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</si>
  <si>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</si>
  <si>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</si>
  <si>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</si>
  <si>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</si>
  <si>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</si>
  <si>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</si>
  <si>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</si>
  <si>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</si>
  <si>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</si>
  <si>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</si>
  <si>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</si>
  <si>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</si>
  <si>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</si>
  <si>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</si>
  <si>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</si>
  <si>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</si>
  <si>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</si>
  <si>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</si>
  <si>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</si>
  <si>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</si>
  <si>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</si>
  <si>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</si>
  <si>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</si>
  <si>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</si>
  <si>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</si>
  <si>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</si>
  <si>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</si>
  <si>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</si>
  <si>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</si>
  <si>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</si>
  <si>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</si>
  <si>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</si>
  <si>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</si>
  <si>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</si>
  <si>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</si>
  <si>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</si>
  <si>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</si>
  <si>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</si>
  <si>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</si>
  <si>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</si>
  <si>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</si>
  <si>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</si>
  <si>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</si>
  <si>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</si>
  <si>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</si>
  <si>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</si>
  <si>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</si>
  <si>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</si>
  <si>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</si>
  <si>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</si>
  <si>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</si>
  <si>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</si>
  <si>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</si>
  <si>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</si>
  <si>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</si>
  <si>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</si>
  <si>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</si>
  <si>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</si>
  <si>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</si>
  <si>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</si>
  <si>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</si>
  <si>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</si>
  <si>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</si>
  <si>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</si>
  <si>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</si>
  <si>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</si>
  <si>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</si>
  <si>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</si>
  <si>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</si>
  <si>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</si>
  <si>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</si>
  <si>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</si>
  <si>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</si>
  <si>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</si>
  <si>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</si>
  <si>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</si>
  <si>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</si>
  <si>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</si>
  <si>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</si>
  <si>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</si>
  <si>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</si>
  <si>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</si>
  <si>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</si>
  <si>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</si>
  <si>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</si>
  <si>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</si>
  <si>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</si>
  <si>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</si>
  <si>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</si>
  <si>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</si>
  <si>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</si>
  <si>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</si>
  <si>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</si>
  <si>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</si>
  <si>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</si>
  <si>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</si>
  <si>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</si>
  <si>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</si>
  <si>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</si>
  <si>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</si>
  <si>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</si>
  <si>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</si>
  <si>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</si>
  <si>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</si>
  <si>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</si>
  <si>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</si>
  <si>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</si>
  <si>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</si>
  <si>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</si>
  <si>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</si>
  <si>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</si>
  <si>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</si>
  <si>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</si>
  <si>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</si>
  <si>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</si>
  <si>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</si>
  <si>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</si>
  <si>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</si>
  <si>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</si>
  <si>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</si>
  <si>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</si>
  <si>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</si>
  <si>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</si>
  <si>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</si>
  <si>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</si>
  <si>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</si>
  <si>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</si>
  <si>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</si>
  <si>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</si>
  <si>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</si>
  <si>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</si>
  <si>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</si>
  <si>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</si>
  <si>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</si>
  <si>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</si>
  <si>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</si>
  <si>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</si>
  <si>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</si>
  <si>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</si>
  <si>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</si>
  <si>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</si>
  <si>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</si>
  <si>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</si>
  <si>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</si>
  <si>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</si>
  <si>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</si>
  <si>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</si>
  <si>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</si>
  <si>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</si>
  <si>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</si>
  <si>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</si>
  <si>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</si>
  <si>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</si>
  <si>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</si>
  <si>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</si>
  <si>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</si>
  <si>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</si>
  <si>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</si>
  <si>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</si>
  <si>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</si>
  <si>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</si>
  <si>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</si>
  <si>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</si>
  <si>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</si>
  <si>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</si>
  <si>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</si>
  <si>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</si>
  <si>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</si>
  <si>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</si>
  <si>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</si>
  <si>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</si>
  <si>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</si>
  <si>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</si>
  <si>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</si>
  <si>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</si>
  <si>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</si>
  <si>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</si>
  <si>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</si>
  <si>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</si>
  <si>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</si>
  <si>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</si>
  <si>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</si>
  <si>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</si>
  <si>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</si>
  <si>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</si>
  <si>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</si>
  <si>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</si>
  <si>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</si>
  <si>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</si>
  <si>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</si>
  <si>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</si>
  <si>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</si>
  <si>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</si>
  <si>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</si>
  <si>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</si>
  <si>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</si>
  <si>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</si>
  <si>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</si>
  <si>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</si>
  <si>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</si>
  <si>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</si>
  <si>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</si>
  <si>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</si>
  <si>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</si>
  <si>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</si>
  <si>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</si>
  <si>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</si>
  <si>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</si>
  <si>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</si>
  <si>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</si>
  <si>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</si>
  <si>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</si>
  <si>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</si>
  <si>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</si>
  <si>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</si>
  <si>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</si>
  <si>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</si>
  <si>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</si>
  <si>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</si>
  <si>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</si>
  <si>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</si>
  <si>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</si>
  <si>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</si>
  <si>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</si>
  <si>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</si>
  <si>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</si>
  <si>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</si>
  <si>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</si>
  <si>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</si>
  <si>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</si>
  <si>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</si>
  <si>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</si>
  <si>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</si>
  <si>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</si>
  <si>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</si>
  <si>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</si>
  <si>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</si>
  <si>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</si>
  <si>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</si>
  <si>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</si>
  <si>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</si>
  <si>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</si>
  <si>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</si>
  <si>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</si>
  <si>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</si>
  <si>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</si>
  <si>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</si>
  <si>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</si>
  <si>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</si>
  <si>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</si>
  <si>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</si>
  <si>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</si>
  <si>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</si>
  <si>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</si>
  <si>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</si>
  <si>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</si>
  <si>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</si>
  <si>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</si>
  <si>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</si>
  <si>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</si>
  <si>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</si>
  <si>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</si>
  <si>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</si>
  <si>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</si>
  <si>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</si>
  <si>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</si>
  <si>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</si>
  <si>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</si>
  <si>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</si>
  <si>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</si>
  <si>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</si>
  <si>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</si>
  <si>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</si>
  <si>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</si>
  <si>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</si>
  <si>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</si>
  <si>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</si>
  <si>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</si>
  <si>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</si>
  <si>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</si>
  <si>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</si>
  <si>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</si>
  <si>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</si>
  <si>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</si>
  <si>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</si>
  <si>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</si>
  <si>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</si>
  <si>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</si>
  <si>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</si>
  <si>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</si>
  <si>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</si>
  <si>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</si>
  <si>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</si>
  <si>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</si>
  <si>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</si>
  <si>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</si>
  <si>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</si>
  <si>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</si>
  <si>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</si>
  <si>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</si>
  <si>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</si>
  <si>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</si>
  <si>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</si>
  <si>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</si>
  <si>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</si>
  <si>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</si>
  <si>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</si>
  <si>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</si>
  <si>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</si>
  <si>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</si>
  <si>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</si>
  <si>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</si>
  <si>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</si>
  <si>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</si>
  <si>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</si>
  <si>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</si>
  <si>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</si>
  <si>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</si>
  <si>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</si>
  <si>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</si>
  <si>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</si>
  <si>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</si>
  <si>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</si>
  <si>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</si>
  <si>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</si>
  <si>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</si>
  <si>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</si>
  <si>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</si>
  <si>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</si>
  <si>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</si>
  <si>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</si>
  <si>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</si>
  <si>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</si>
  <si>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</si>
  <si>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</si>
  <si>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</si>
  <si>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</si>
  <si>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</si>
  <si>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</si>
  <si>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</si>
  <si>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</si>
  <si>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</si>
  <si>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</si>
  <si>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</si>
  <si>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</si>
  <si>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</si>
  <si>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</si>
  <si>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</si>
  <si>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</si>
  <si>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</si>
  <si>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</si>
  <si>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</si>
  <si>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</si>
  <si>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</si>
  <si>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</si>
  <si>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</si>
  <si>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</si>
  <si>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</si>
  <si>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</si>
  <si>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</si>
  <si>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</si>
  <si>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</si>
  <si>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</si>
  <si>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</si>
  <si>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</si>
  <si>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</si>
  <si>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</si>
  <si>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</si>
  <si>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</si>
  <si>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</si>
  <si>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</si>
  <si>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</si>
  <si>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</si>
  <si>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</si>
  <si>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</si>
  <si>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</si>
  <si>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</si>
  <si>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</si>
  <si>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</si>
  <si>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</si>
  <si>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</si>
  <si>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</si>
  <si>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</si>
  <si>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</si>
  <si>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</si>
  <si>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</si>
  <si>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</si>
  <si>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</si>
  <si>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</si>
  <si>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</si>
  <si>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</si>
  <si>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</si>
  <si>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</si>
  <si>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</si>
  <si>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</si>
  <si>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</si>
  <si>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</si>
  <si>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</si>
  <si>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</si>
  <si>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</si>
  <si>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</si>
  <si>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</si>
  <si>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</si>
  <si>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</si>
  <si>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</si>
  <si>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</si>
  <si>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</si>
  <si>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</si>
  <si>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</si>
  <si>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</si>
  <si>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</si>
  <si>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</si>
  <si>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</si>
  <si>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</si>
  <si>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</si>
  <si>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</si>
  <si>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</si>
  <si>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</si>
  <si>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</si>
  <si>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</si>
  <si>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</si>
  <si>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</si>
  <si>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</si>
  <si>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</si>
  <si>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</si>
  <si>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</si>
  <si>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</si>
  <si>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</si>
  <si>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</si>
  <si>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</si>
  <si>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</si>
  <si>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</si>
  <si>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</si>
  <si>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</si>
  <si>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</si>
  <si>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</si>
  <si>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</si>
  <si>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</si>
  <si>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</si>
  <si>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</si>
  <si>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</si>
  <si>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</si>
  <si>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</si>
  <si>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</si>
  <si>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</si>
  <si>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</si>
  <si>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</si>
  <si>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</si>
  <si>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</si>
  <si>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</si>
  <si>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</si>
  <si>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</si>
  <si>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</si>
  <si>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</si>
  <si>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</si>
  <si>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</si>
  <si>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</si>
  <si>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</si>
  <si>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</si>
  <si>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</si>
  <si>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</si>
  <si>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</si>
  <si>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</si>
  <si>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</si>
  <si>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</si>
  <si>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</si>
  <si>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</si>
  <si>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</si>
  <si>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</si>
  <si>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</si>
  <si>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</si>
  <si>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</si>
  <si>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</si>
  <si>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</si>
  <si>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</si>
  <si>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</si>
  <si>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</si>
  <si>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</si>
  <si>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</si>
  <si>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</si>
  <si>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</si>
  <si>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</si>
  <si>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</si>
  <si>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</si>
  <si>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</si>
  <si>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</si>
  <si>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</si>
  <si>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</si>
  <si>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</si>
  <si>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</si>
  <si>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</si>
  <si>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</si>
  <si>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</si>
  <si>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</si>
  <si>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</si>
  <si>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</si>
  <si>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</si>
  <si>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</si>
  <si>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</si>
  <si>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</si>
  <si>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</si>
  <si>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</si>
  <si>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</si>
  <si>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</si>
  <si>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</si>
  <si>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</si>
  <si>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</si>
  <si>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</si>
  <si>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</si>
  <si>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</si>
  <si>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</si>
  <si>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</si>
  <si>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</si>
  <si>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</si>
  <si>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</si>
  <si>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</si>
  <si>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</si>
  <si>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</si>
  <si>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</si>
  <si>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</si>
  <si>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</si>
  <si>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</si>
  <si>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</si>
  <si>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</si>
  <si>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</si>
  <si>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</si>
  <si>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</si>
  <si>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</si>
  <si>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</si>
  <si>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</si>
  <si>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</si>
  <si>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</si>
  <si>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</si>
  <si>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</si>
  <si>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</si>
  <si>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</si>
  <si>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</si>
  <si>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</si>
  <si>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</si>
  <si>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</si>
  <si>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</si>
  <si>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</si>
  <si>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</si>
  <si>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</si>
  <si>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</si>
  <si>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</si>
  <si>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</si>
  <si>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</si>
  <si>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</si>
  <si>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</si>
  <si>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</si>
  <si>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</si>
  <si>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</si>
  <si>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</si>
  <si>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</si>
  <si>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</si>
  <si>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</si>
  <si>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</si>
  <si>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</si>
  <si>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</si>
  <si>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</si>
  <si>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</si>
  <si>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</si>
  <si>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</si>
  <si>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</si>
  <si>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</si>
  <si>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</si>
  <si>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</si>
  <si>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</si>
  <si>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</si>
  <si>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</si>
  <si>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</si>
  <si>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</si>
  <si>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</si>
  <si>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</si>
  <si>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</si>
  <si>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</si>
  <si>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</si>
  <si>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</si>
  <si>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</si>
  <si>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</si>
  <si>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</si>
  <si>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</si>
  <si>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</si>
  <si>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</si>
  <si>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</si>
  <si>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</si>
  <si>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</si>
  <si>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</si>
  <si>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</si>
  <si>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</si>
  <si>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</si>
  <si>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</si>
  <si>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</si>
  <si>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</si>
  <si>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</si>
  <si>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</si>
  <si>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</si>
  <si>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</si>
  <si>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</si>
  <si>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</si>
  <si>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</si>
  <si>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</si>
  <si>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</si>
  <si>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</si>
  <si>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</si>
  <si>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</si>
  <si>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</si>
  <si>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</si>
  <si>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</si>
  <si>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</si>
  <si>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</si>
  <si>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</si>
  <si>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</si>
  <si>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</si>
  <si>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</si>
  <si>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</si>
  <si>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</si>
  <si>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</si>
  <si>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</si>
  <si>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</si>
  <si>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</si>
  <si>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</si>
  <si>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</si>
  <si>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</si>
  <si>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</si>
  <si>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</si>
  <si>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</si>
  <si>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</si>
  <si>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</si>
  <si>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</si>
  <si>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</si>
  <si>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</si>
  <si>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</si>
  <si>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</si>
  <si>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</si>
  <si>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</si>
  <si>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</si>
  <si>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</si>
  <si>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</si>
  <si>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</si>
  <si>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</si>
  <si>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</si>
  <si>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</si>
  <si>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</si>
  <si>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</si>
  <si>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</si>
  <si>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</si>
  <si>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</si>
  <si>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</si>
  <si>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</si>
  <si>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</si>
  <si>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</si>
  <si>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</si>
  <si>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</si>
  <si>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</si>
  <si>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</si>
  <si>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</si>
  <si>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</si>
  <si>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</si>
  <si>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</si>
  <si>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</si>
  <si>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</si>
  <si>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</si>
  <si>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</si>
  <si>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</si>
  <si>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</si>
  <si>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</si>
  <si>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</si>
  <si>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</si>
  <si>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</si>
  <si>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</si>
  <si>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</si>
  <si>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</si>
  <si>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</si>
  <si>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</si>
  <si>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</si>
  <si>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</si>
  <si>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</si>
  <si>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</si>
  <si>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</si>
  <si>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</si>
  <si>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</si>
  <si>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</si>
  <si>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</si>
  <si>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</si>
  <si>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</si>
  <si>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</si>
  <si>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</si>
  <si>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</si>
  <si>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</si>
  <si>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</si>
  <si>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</si>
  <si>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</si>
  <si>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</si>
  <si>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</si>
  <si>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</si>
  <si>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</si>
  <si>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</si>
  <si>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</si>
  <si>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</si>
  <si>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</si>
  <si>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</si>
  <si>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</si>
  <si>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</si>
  <si>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</si>
  <si>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</si>
  <si>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</si>
  <si>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</si>
  <si>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</si>
  <si>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</si>
  <si>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</si>
  <si>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</si>
  <si>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</si>
  <si>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</si>
  <si>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</si>
  <si>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</si>
  <si>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</si>
  <si>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</si>
  <si>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</si>
  <si>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</si>
  <si>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</si>
  <si>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</si>
  <si>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</si>
  <si>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</si>
  <si>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</si>
  <si>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</si>
  <si>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</si>
  <si>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</si>
  <si>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</si>
  <si>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</si>
  <si>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</si>
  <si>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</si>
  <si>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</si>
  <si>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</si>
  <si>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</si>
  <si>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</si>
  <si>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</si>
  <si>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</si>
  <si>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</si>
  <si>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</si>
  <si>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</si>
  <si>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</si>
  <si>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</si>
  <si>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</si>
  <si>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</si>
  <si>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</si>
  <si>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</si>
  <si>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</si>
  <si>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</si>
  <si>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</si>
  <si>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</si>
  <si>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</si>
  <si>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</si>
  <si>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</si>
  <si>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</si>
  <si>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</si>
  <si>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</si>
  <si>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</si>
  <si>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</si>
  <si>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</si>
  <si>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</si>
  <si>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</si>
  <si>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</si>
  <si>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</si>
  <si>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</si>
  <si>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</si>
  <si>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</si>
  <si>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</si>
  <si>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</si>
  <si>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</si>
  <si>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</si>
  <si>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</si>
  <si>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</si>
  <si>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</si>
  <si>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</si>
  <si>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</si>
  <si>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</si>
  <si>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</si>
  <si>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</si>
  <si>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</si>
  <si>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</si>
  <si>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</si>
  <si>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</si>
  <si>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</si>
  <si>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</si>
  <si>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</si>
  <si>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</si>
  <si>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</si>
  <si>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</si>
  <si>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</si>
  <si>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</si>
  <si>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</si>
  <si>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</si>
  <si>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</si>
  <si>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</si>
  <si>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</si>
  <si>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</si>
  <si>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</si>
  <si>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</si>
  <si>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</si>
  <si>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</si>
  <si>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</si>
  <si>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</si>
  <si>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</si>
  <si>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</si>
  <si>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</si>
  <si>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</si>
  <si>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</si>
  <si>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</si>
  <si>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</si>
  <si>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</si>
  <si>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</si>
  <si>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</si>
  <si>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</si>
  <si>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</si>
  <si>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</si>
  <si>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</si>
  <si>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</si>
  <si>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</si>
  <si>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</si>
  <si>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</si>
  <si>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</si>
  <si>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</si>
  <si>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</si>
  <si>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</si>
  <si>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</si>
  <si>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</si>
  <si>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</si>
  <si>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</si>
  <si>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</si>
  <si>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</si>
  <si>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</si>
  <si>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</si>
  <si>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</si>
  <si>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</si>
  <si>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</si>
  <si>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</si>
  <si>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</si>
  <si>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</si>
  <si>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</si>
  <si>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</si>
  <si>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</si>
  <si>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</si>
  <si>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</si>
  <si>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</si>
  <si>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</si>
  <si>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</si>
  <si>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</si>
  <si>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</si>
  <si>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</si>
  <si>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</si>
  <si>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</si>
  <si>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</si>
  <si>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</si>
  <si>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</si>
  <si>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</si>
  <si>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</si>
  <si>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</si>
  <si>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</si>
  <si>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</si>
  <si>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</si>
  <si>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</si>
  <si>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</si>
  <si>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</si>
  <si>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</si>
  <si>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</si>
  <si>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</si>
  <si>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</si>
  <si>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</si>
  <si>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</si>
  <si>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</si>
  <si>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</si>
  <si>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</si>
  <si>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</si>
  <si>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</si>
  <si>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</si>
  <si>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</si>
  <si>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</si>
  <si>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</si>
  <si>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</si>
  <si>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</si>
  <si>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</si>
  <si>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</si>
  <si>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</si>
  <si>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</si>
  <si>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</si>
  <si>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</si>
  <si>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</si>
  <si>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</si>
  <si>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</si>
  <si>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</si>
  <si>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</si>
  <si>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</si>
  <si>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</si>
  <si>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</si>
  <si>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</si>
  <si>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</si>
  <si>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</si>
  <si>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</si>
  <si>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</si>
  <si>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</si>
  <si>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</si>
  <si>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</si>
  <si>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</si>
  <si>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</si>
  <si>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</si>
  <si>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</si>
  <si>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</si>
  <si>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</si>
  <si>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</si>
  <si>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</si>
  <si>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</si>
  <si>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</si>
  <si>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</si>
  <si>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</si>
  <si>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</si>
  <si>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</si>
  <si>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</si>
  <si>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</si>
  <si>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</si>
  <si>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</si>
  <si>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</si>
  <si>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</si>
  <si>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</si>
  <si>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</si>
  <si>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</si>
  <si>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</si>
  <si>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</si>
  <si>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</si>
  <si>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</si>
  <si>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</si>
  <si>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</si>
  <si>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</si>
  <si>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</si>
  <si>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</si>
  <si>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</si>
  <si>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</si>
  <si>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</si>
  <si>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</si>
  <si>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</si>
  <si>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</si>
  <si>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</si>
  <si>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</si>
  <si>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</si>
  <si>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</si>
  <si>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</si>
  <si>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</si>
  <si>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</si>
  <si>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</si>
  <si>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</si>
  <si>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</si>
  <si>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</si>
  <si>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</si>
  <si>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</si>
  <si>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</si>
  <si>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</si>
  <si>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</si>
  <si>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</si>
  <si>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</si>
  <si>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</si>
  <si>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</si>
  <si>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</si>
  <si>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</si>
  <si>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</si>
  <si>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</si>
  <si>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</si>
  <si>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</si>
  <si>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</si>
  <si>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</si>
  <si>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</si>
  <si>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</si>
  <si>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</si>
  <si>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</si>
  <si>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</si>
  <si>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</si>
  <si>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</si>
  <si>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</si>
  <si>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</si>
  <si>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</si>
  <si>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</si>
  <si>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</si>
  <si>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</si>
  <si>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</si>
  <si>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</si>
  <si>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</si>
  <si>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</si>
  <si>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</si>
  <si>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</si>
  <si>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</si>
  <si>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</si>
  <si>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</si>
  <si>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</si>
  <si>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</si>
  <si>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</si>
  <si>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</si>
  <si>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</si>
  <si>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</si>
  <si>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</si>
  <si>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</si>
  <si>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</si>
  <si>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</si>
  <si>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</si>
  <si>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</si>
  <si>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</si>
  <si>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</si>
  <si>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</si>
  <si>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</si>
  <si>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</si>
  <si>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</si>
  <si>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</si>
  <si>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</si>
  <si>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</si>
  <si>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</si>
  <si>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</si>
  <si>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</si>
  <si>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</si>
  <si>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</si>
  <si>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</si>
  <si>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</si>
  <si>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</si>
  <si>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</si>
  <si>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</si>
  <si>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</si>
  <si>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</si>
  <si>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</si>
  <si>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</si>
  <si>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</si>
  <si>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</si>
  <si>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</si>
  <si>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</si>
  <si>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</si>
  <si>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</si>
  <si>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</si>
  <si>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</si>
  <si>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</si>
  <si>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</si>
  <si>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</si>
  <si>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</si>
  <si>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</si>
  <si>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</si>
  <si>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</si>
  <si>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</si>
  <si>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</si>
  <si>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</si>
  <si>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</si>
  <si>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</si>
  <si>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</si>
  <si>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</si>
  <si>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</si>
  <si>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</si>
  <si>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</si>
  <si>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</si>
  <si>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</si>
  <si>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</si>
  <si>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</si>
  <si>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</si>
  <si>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</si>
  <si>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</si>
  <si>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</si>
  <si>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</si>
  <si>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</si>
  <si>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</si>
  <si>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</si>
  <si>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</si>
  <si>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</si>
  <si>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</si>
  <si>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</si>
  <si>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</si>
  <si>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</si>
  <si>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</si>
  <si>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</si>
  <si>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</si>
  <si>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</si>
  <si>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</si>
  <si>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</si>
  <si>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</si>
  <si>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</si>
  <si>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</si>
  <si>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</si>
  <si>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</si>
  <si>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</si>
  <si>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</si>
  <si>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</si>
  <si>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</si>
  <si>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</si>
  <si>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</si>
  <si>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</si>
  <si>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</si>
  <si>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</si>
  <si>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</si>
  <si>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</si>
  <si>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</si>
  <si>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</si>
  <si>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</si>
  <si>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</si>
  <si>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</si>
  <si>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</si>
  <si>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</si>
  <si>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</si>
  <si>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</si>
  <si>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</si>
  <si>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</si>
  <si>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</si>
  <si>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</si>
  <si>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</si>
  <si>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</si>
  <si>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</si>
  <si>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</si>
  <si>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</si>
  <si>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</si>
  <si>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</si>
  <si>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</si>
  <si>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</si>
  <si>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</si>
  <si>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</si>
  <si>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</si>
  <si>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</si>
  <si>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</si>
  <si>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</si>
  <si>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</si>
  <si>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</si>
  <si>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</si>
  <si>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</si>
  <si>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</si>
  <si>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</si>
  <si>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</si>
  <si>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</si>
  <si>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</si>
  <si>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</si>
  <si>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</si>
  <si>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</si>
  <si>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</si>
  <si>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</si>
  <si>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</si>
  <si>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</si>
  <si>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</si>
  <si>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</si>
  <si>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</si>
  <si>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</si>
  <si>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</si>
  <si>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</si>
  <si>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</si>
  <si>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</si>
  <si>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</si>
  <si>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</si>
  <si>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</si>
  <si>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</si>
  <si>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</si>
  <si>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</si>
  <si>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</si>
  <si>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</si>
  <si>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</si>
  <si>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</si>
  <si>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</si>
  <si>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</si>
  <si>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</si>
  <si>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</si>
  <si>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</si>
  <si>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</si>
  <si>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</si>
  <si>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</si>
  <si>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</si>
  <si>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</si>
  <si>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</si>
  <si>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</si>
  <si>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</si>
  <si>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</si>
  <si>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</si>
  <si>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</si>
  <si>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</si>
  <si>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</si>
  <si>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</si>
  <si>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</si>
  <si>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</si>
  <si>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</si>
  <si>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</si>
  <si>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</si>
  <si>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</si>
  <si>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</si>
  <si>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</si>
  <si>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</si>
  <si>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</si>
  <si>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</si>
  <si>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</si>
  <si>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</si>
  <si>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</si>
  <si>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</si>
  <si>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</si>
  <si>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</si>
  <si>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</si>
  <si>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</si>
  <si>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</si>
  <si>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</si>
  <si>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</si>
  <si>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</si>
  <si>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</si>
  <si>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</si>
  <si>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</si>
  <si>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</si>
  <si>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</si>
  <si>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</si>
  <si>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</si>
  <si>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</si>
  <si>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</si>
  <si>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</si>
  <si>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</si>
  <si>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</si>
  <si>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</si>
  <si>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</si>
  <si>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</si>
  <si>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</si>
  <si>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</si>
  <si>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</si>
  <si>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</si>
  <si>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</si>
  <si>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</si>
  <si>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</si>
  <si>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</si>
  <si>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</si>
  <si>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</si>
  <si>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</si>
  <si>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</si>
  <si>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</si>
  <si>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</si>
  <si>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</si>
  <si>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</si>
  <si>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</si>
  <si>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</si>
  <si>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</si>
  <si>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</si>
  <si>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</si>
  <si>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</si>
  <si>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</si>
  <si>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</si>
  <si>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</si>
  <si>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</si>
  <si>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</si>
  <si>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</si>
  <si>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</si>
  <si>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</si>
  <si>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</si>
  <si>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</si>
  <si>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</si>
  <si>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</si>
  <si>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</si>
  <si>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</si>
  <si>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</si>
  <si>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</si>
  <si>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</si>
  <si>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</si>
  <si>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</si>
  <si>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</si>
  <si>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</si>
  <si>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</si>
  <si>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</si>
  <si>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</si>
  <si>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</si>
  <si>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</si>
  <si>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</si>
  <si>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</si>
  <si>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</si>
  <si>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</si>
  <si>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</si>
  <si>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</si>
  <si>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</si>
  <si>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</si>
  <si>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</si>
  <si>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</si>
  <si>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</si>
  <si>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</si>
  <si>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</si>
  <si>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</si>
  <si>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</si>
  <si>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</si>
  <si>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</si>
  <si>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</si>
  <si>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</si>
  <si>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</si>
  <si>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</si>
  <si>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</si>
  <si>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</si>
  <si>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</si>
  <si>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</si>
  <si>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</si>
  <si>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</si>
  <si>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</si>
  <si>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</si>
  <si>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</si>
  <si>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</si>
  <si>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</si>
  <si>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</si>
  <si>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</si>
  <si>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</si>
  <si>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</si>
  <si>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</si>
  <si>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</si>
  <si>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</si>
  <si>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</si>
  <si>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</si>
  <si>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</si>
  <si>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</si>
  <si>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</si>
  <si>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</si>
  <si>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</si>
  <si>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</si>
  <si>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</si>
  <si>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</si>
  <si>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</si>
  <si>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</si>
  <si>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</si>
  <si>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</si>
  <si>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</si>
  <si>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</si>
  <si>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</si>
  <si>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</si>
  <si>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</si>
  <si>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</si>
  <si>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</si>
  <si>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</si>
  <si>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</si>
  <si>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</si>
  <si>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</si>
  <si>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</si>
  <si>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</si>
  <si>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</si>
  <si>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</si>
  <si>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</si>
  <si>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</si>
  <si>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</si>
  <si>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</si>
  <si>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</si>
  <si>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</si>
  <si>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</si>
  <si>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</si>
  <si>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</si>
  <si>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</si>
  <si>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</si>
  <si>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</si>
  <si>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</si>
  <si>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</si>
  <si>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</si>
  <si>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</si>
  <si>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</si>
  <si>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</si>
  <si>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</si>
  <si>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</si>
  <si>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</si>
  <si>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</si>
  <si>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</si>
  <si>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</si>
  <si>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</si>
  <si>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</si>
  <si>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</si>
  <si>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</si>
  <si>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</si>
  <si>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</si>
  <si>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</si>
  <si>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</si>
  <si>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</si>
  <si>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</si>
  <si>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</si>
  <si>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</si>
  <si>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</si>
  <si>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</si>
  <si>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</si>
  <si>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</si>
  <si>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</si>
  <si>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</si>
  <si>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</si>
  <si>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</si>
  <si>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</si>
  <si>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</si>
  <si>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</si>
  <si>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</si>
  <si>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</si>
  <si>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</si>
  <si>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</si>
  <si>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</si>
  <si>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</si>
  <si>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</si>
  <si>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</si>
  <si>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</si>
  <si>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</si>
  <si>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</si>
  <si>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</si>
  <si>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</si>
  <si>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</si>
  <si>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</si>
  <si>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</si>
  <si>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</si>
  <si>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</si>
  <si>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</si>
  <si>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</si>
  <si>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</si>
  <si>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</si>
  <si>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</si>
  <si>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</si>
  <si>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</si>
  <si>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</si>
  <si>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</si>
  <si>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</si>
  <si>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</si>
  <si>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</si>
  <si>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</si>
  <si>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</si>
  <si>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</si>
  <si>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</si>
  <si>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</si>
  <si>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</si>
  <si>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</si>
  <si>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</si>
  <si>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</si>
  <si>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</si>
  <si>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</si>
  <si>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</si>
  <si>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</si>
  <si>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</si>
  <si>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</si>
  <si>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</si>
  <si>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</si>
  <si>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</si>
  <si>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</si>
  <si>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</si>
  <si>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</si>
  <si>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</si>
  <si>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</si>
  <si>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</si>
  <si>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</si>
  <si>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</si>
  <si>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</si>
  <si>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</si>
  <si>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</si>
  <si>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</si>
  <si>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</si>
  <si>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</si>
  <si>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</si>
  <si>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</si>
  <si>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</si>
  <si>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</si>
  <si>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</si>
  <si>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</si>
  <si>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</si>
  <si>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</si>
  <si>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</si>
  <si>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</si>
  <si>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</si>
  <si>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</si>
  <si>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</si>
  <si>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</si>
  <si>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</si>
  <si>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</si>
  <si>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</si>
  <si>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</si>
  <si>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</si>
  <si>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</si>
  <si>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</si>
  <si>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</si>
  <si>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</si>
  <si>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</si>
  <si>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</si>
  <si>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</si>
  <si>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</si>
  <si>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</si>
  <si>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</si>
  <si>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</si>
  <si>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</si>
  <si>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</si>
  <si>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</si>
  <si>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</si>
  <si>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</si>
  <si>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</si>
  <si>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</si>
  <si>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</si>
  <si>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</si>
  <si>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</si>
  <si>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</si>
  <si>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</si>
  <si>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</si>
  <si>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</si>
  <si>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</si>
  <si>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</si>
  <si>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</si>
  <si>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</si>
  <si>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</si>
  <si>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</si>
  <si>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</si>
  <si>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</si>
  <si>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</si>
  <si>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</si>
  <si>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</si>
  <si>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</si>
  <si>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</si>
  <si>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</si>
  <si>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</si>
  <si>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</si>
  <si>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</si>
  <si>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</si>
  <si>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</si>
  <si>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</si>
  <si>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</si>
  <si>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</si>
  <si>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</si>
  <si>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</si>
  <si>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</si>
  <si>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</si>
  <si>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</si>
  <si>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</si>
  <si>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</si>
  <si>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</si>
  <si>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</si>
  <si>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</si>
  <si>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</si>
  <si>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</si>
  <si>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</si>
  <si>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</si>
  <si>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</si>
  <si>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</si>
  <si>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</si>
  <si>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</si>
  <si>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</si>
  <si>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</si>
  <si>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</si>
  <si>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</si>
  <si>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</si>
  <si>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</si>
  <si>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</si>
  <si>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</si>
  <si>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</si>
  <si>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</si>
  <si>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</si>
  <si>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</si>
  <si>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</si>
  <si>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</si>
  <si>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</si>
  <si>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</si>
  <si>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</si>
  <si>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</si>
  <si>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</si>
  <si>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</si>
  <si>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</si>
  <si>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</si>
  <si>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</si>
  <si>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</si>
  <si>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</si>
  <si>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</si>
  <si>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</si>
  <si>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</si>
  <si>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</si>
  <si>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</si>
  <si>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</si>
  <si>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</si>
  <si>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</si>
  <si>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</si>
  <si>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</si>
  <si>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</si>
  <si>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</si>
  <si>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</si>
  <si>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</si>
  <si>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</si>
  <si>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</si>
  <si>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</si>
  <si>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</si>
  <si>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</si>
  <si>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</si>
  <si>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</si>
  <si>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</si>
  <si>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</si>
  <si>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</si>
  <si>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</si>
  <si>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</si>
  <si>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</si>
  <si>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</si>
  <si>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</si>
  <si>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</si>
  <si>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</si>
  <si>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</si>
  <si>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</si>
  <si>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</si>
  <si>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</si>
  <si>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</si>
  <si>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</si>
  <si>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</si>
  <si>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</si>
  <si>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</si>
  <si>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</si>
  <si>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</si>
  <si>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</si>
  <si>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</si>
  <si>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</si>
  <si>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</si>
  <si>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</si>
  <si>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</si>
  <si>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</si>
  <si>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</si>
  <si>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</si>
  <si>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</si>
  <si>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</si>
  <si>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</si>
  <si>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</si>
  <si>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</si>
  <si>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</si>
  <si>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</si>
  <si>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</si>
  <si>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</si>
  <si>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</si>
  <si>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</si>
  <si>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</si>
  <si>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</si>
  <si>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</si>
  <si>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</si>
  <si>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</si>
  <si>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</si>
  <si>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</si>
  <si>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</si>
  <si>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</si>
  <si>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</si>
  <si>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</si>
  <si>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</si>
  <si>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</si>
  <si>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</si>
  <si>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</si>
  <si>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</si>
  <si>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</si>
  <si>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</si>
  <si>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</si>
  <si>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</si>
  <si>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</si>
  <si>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</si>
  <si>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</si>
  <si>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</si>
  <si>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</si>
  <si>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</si>
  <si>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</si>
  <si>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</si>
  <si>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</si>
  <si>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</si>
  <si>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</si>
  <si>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</si>
  <si>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</si>
  <si>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</si>
  <si>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</si>
  <si>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</si>
  <si>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</si>
  <si>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</si>
  <si>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</si>
  <si>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</si>
  <si>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</si>
  <si>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</si>
  <si>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</si>
  <si>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</si>
  <si>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</si>
  <si>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</si>
  <si>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</si>
  <si>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</si>
  <si>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</si>
  <si>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</si>
  <si>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</si>
  <si>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</si>
  <si>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</si>
  <si>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</si>
  <si>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</si>
  <si>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</si>
  <si>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</si>
  <si>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</si>
  <si>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</si>
  <si>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</si>
  <si>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</si>
  <si>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</si>
  <si>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</si>
  <si>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</si>
  <si>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</si>
  <si>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</si>
  <si>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</si>
  <si>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</si>
  <si>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</si>
  <si>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</si>
  <si>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</si>
  <si>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</si>
  <si>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</si>
  <si>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</si>
  <si>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</si>
  <si>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</si>
  <si>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</si>
  <si>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</si>
  <si>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</si>
  <si>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</si>
  <si>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</si>
  <si>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</si>
  <si>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</si>
  <si>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</si>
  <si>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</si>
  <si>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</si>
  <si>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</si>
  <si>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</si>
  <si>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</si>
  <si>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</si>
  <si>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</si>
  <si>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</si>
  <si>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</si>
  <si>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</si>
  <si>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</si>
  <si>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</si>
  <si>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</si>
  <si>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</si>
  <si>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</si>
  <si>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</si>
  <si>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</si>
  <si>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</si>
  <si>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</si>
  <si>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</si>
  <si>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</si>
  <si>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</si>
  <si>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</si>
  <si>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</si>
  <si>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</si>
  <si>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</si>
  <si>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</si>
  <si>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</si>
  <si>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</si>
  <si>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</si>
  <si>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</si>
  <si>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</si>
  <si>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</si>
  <si>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</si>
  <si>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</si>
  <si>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</si>
  <si>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</si>
  <si>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</si>
  <si>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</si>
  <si>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</si>
  <si>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</si>
  <si>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</si>
  <si>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</si>
  <si>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</si>
  <si>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</si>
  <si>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</si>
  <si>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</si>
  <si>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</si>
  <si>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</si>
  <si>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</si>
  <si>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</si>
  <si>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</si>
  <si>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</si>
  <si>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</si>
  <si>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</si>
  <si>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</si>
  <si>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</si>
  <si>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</si>
  <si>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</si>
  <si>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</si>
  <si>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</si>
  <si>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</si>
  <si>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</si>
  <si>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</si>
  <si>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</si>
  <si>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</si>
  <si>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</si>
  <si>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</si>
  <si>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</si>
  <si>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</si>
  <si>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</si>
  <si>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</si>
  <si>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</si>
  <si>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</si>
  <si>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</si>
  <si>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</si>
  <si>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</si>
  <si>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</si>
  <si>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</si>
  <si>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</si>
  <si>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</si>
  <si>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</si>
  <si>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</si>
  <si>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</si>
  <si>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</si>
  <si>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</si>
  <si>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</si>
  <si>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</si>
  <si>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</si>
  <si>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</si>
  <si>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</si>
  <si>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</si>
  <si>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</si>
  <si>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</si>
  <si>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</si>
  <si>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</si>
  <si>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</si>
  <si>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</si>
  <si>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</si>
  <si>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</si>
  <si>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</si>
  <si>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</si>
  <si>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</si>
  <si>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</si>
  <si>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</si>
  <si>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</si>
  <si>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</si>
  <si>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</si>
  <si>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</si>
  <si>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</si>
  <si>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</si>
  <si>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</si>
  <si>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</si>
  <si>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</si>
  <si>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</si>
  <si>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</si>
  <si>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</si>
  <si>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</si>
  <si>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</si>
  <si>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</si>
  <si>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</si>
  <si>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</si>
  <si>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</si>
  <si>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</si>
  <si>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</si>
  <si>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</si>
  <si>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</si>
  <si>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</si>
  <si>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</si>
  <si>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</si>
  <si>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</si>
  <si>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</si>
  <si>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</si>
  <si>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</si>
  <si>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</si>
  <si>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</si>
  <si>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</si>
  <si>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</si>
  <si>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</si>
  <si>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</si>
  <si>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</si>
  <si>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</si>
  <si>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</si>
  <si>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</si>
  <si>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</si>
  <si>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</si>
  <si>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</si>
  <si>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</si>
  <si>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</si>
  <si>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</si>
  <si>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</si>
  <si>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</si>
  <si>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</si>
  <si>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</si>
  <si>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</si>
  <si>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</si>
  <si>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</si>
  <si>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</si>
  <si>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</si>
  <si>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</si>
  <si>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</si>
  <si>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</si>
  <si>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</si>
  <si>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</si>
  <si>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</si>
  <si>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</si>
  <si>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</si>
  <si>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</si>
  <si>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</si>
  <si>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</si>
  <si>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</si>
  <si>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</si>
  <si>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</si>
  <si>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</si>
  <si>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</si>
  <si>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</si>
  <si>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</si>
  <si>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</si>
  <si>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</si>
  <si>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</si>
  <si>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</si>
  <si>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</si>
  <si>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</si>
  <si>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</si>
  <si>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</si>
  <si>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</si>
  <si>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</si>
  <si>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</si>
  <si>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</si>
  <si>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</si>
  <si>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</si>
  <si>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</si>
  <si>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</si>
  <si>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</si>
  <si>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</si>
  <si>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</si>
  <si>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</si>
  <si>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</si>
  <si>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</si>
  <si>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</si>
  <si>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</si>
  <si>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</si>
  <si>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</si>
  <si>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</si>
  <si>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</si>
  <si>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</si>
  <si>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</si>
  <si>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</si>
  <si>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</si>
  <si>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</si>
  <si>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</si>
  <si>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</si>
  <si>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</si>
  <si>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</si>
  <si>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</si>
  <si>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</si>
  <si>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</si>
  <si>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</si>
  <si>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</si>
  <si>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</si>
  <si>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</si>
  <si>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</si>
  <si>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</si>
  <si>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</si>
  <si>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</si>
  <si>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</si>
  <si>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</si>
  <si>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</si>
  <si>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</si>
  <si>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</si>
  <si>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</si>
  <si>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</si>
  <si>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</si>
  <si>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</si>
  <si>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</si>
  <si>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</si>
  <si>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</si>
  <si>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</si>
  <si>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</si>
  <si>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</si>
  <si>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</si>
  <si>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</si>
  <si>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</si>
  <si>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</si>
  <si>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</si>
  <si>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</si>
  <si>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</si>
  <si>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</si>
  <si>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</si>
  <si>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</si>
  <si>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</si>
  <si>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</si>
  <si>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</si>
  <si>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</si>
  <si>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</si>
  <si>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</si>
  <si>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</si>
  <si>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</si>
  <si>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</si>
  <si>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</si>
  <si>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</si>
  <si>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</si>
  <si>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</si>
  <si>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</si>
  <si>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</si>
  <si>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</si>
  <si>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</si>
  <si>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</si>
  <si>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</si>
  <si>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</si>
  <si>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</si>
  <si>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</si>
  <si>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</si>
  <si>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</si>
  <si>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</si>
  <si>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</si>
  <si>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</si>
  <si>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</si>
  <si>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</si>
  <si>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</si>
  <si>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</si>
  <si>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</si>
  <si>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</si>
  <si>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</si>
  <si>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</si>
  <si>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</si>
  <si>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</si>
  <si>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</si>
  <si>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</si>
  <si>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</si>
  <si>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</si>
  <si>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</si>
  <si>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</si>
  <si>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</si>
  <si>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</si>
  <si>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</si>
  <si>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</si>
  <si>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</si>
  <si>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</si>
  <si>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</si>
  <si>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</si>
  <si>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</si>
  <si>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</si>
  <si>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</si>
  <si>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</si>
  <si>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</si>
  <si>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</si>
  <si>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</si>
  <si>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</si>
  <si>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</si>
  <si>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</si>
  <si>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</si>
  <si>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</si>
  <si>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</si>
  <si>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</si>
  <si>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</si>
  <si>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</si>
  <si>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</si>
  <si>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</si>
  <si>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</si>
  <si>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</si>
  <si>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</si>
  <si>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</si>
  <si>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</si>
  <si>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</si>
  <si>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</si>
  <si>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</si>
  <si>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</si>
  <si>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</si>
  <si>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</si>
  <si>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</si>
  <si>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</si>
  <si>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</si>
  <si>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</si>
  <si>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</si>
  <si>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</si>
  <si>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</si>
  <si>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</si>
  <si>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</si>
  <si>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</si>
  <si>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</si>
  <si>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</si>
  <si>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</si>
  <si>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</si>
  <si>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</si>
  <si>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</si>
  <si>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</si>
  <si>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</si>
  <si>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</si>
  <si>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</si>
  <si>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</si>
  <si>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</si>
  <si>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</si>
  <si>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</si>
  <si>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</si>
  <si>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</si>
  <si>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</si>
  <si>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</si>
  <si>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</si>
  <si>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</si>
  <si>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</si>
  <si>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</si>
  <si>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</si>
  <si>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</si>
  <si>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</si>
  <si>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</si>
  <si>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</si>
  <si>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</si>
  <si>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</si>
  <si>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</si>
  <si>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</si>
  <si>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</si>
  <si>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</si>
  <si>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</si>
  <si>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</si>
  <si>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</si>
  <si>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</si>
  <si>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</si>
  <si>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</si>
  <si>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</si>
  <si>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</si>
  <si>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</si>
  <si>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</si>
  <si>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</si>
  <si>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</si>
  <si>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</si>
  <si>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</si>
  <si>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</si>
  <si>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</si>
  <si>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</si>
  <si>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</si>
  <si>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</si>
  <si>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</si>
  <si>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</si>
  <si>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</si>
  <si>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</si>
  <si>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</si>
  <si>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</si>
  <si>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</si>
  <si>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</si>
  <si>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</si>
  <si>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</si>
  <si>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</si>
  <si>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</si>
  <si>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</si>
  <si>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</si>
  <si>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</si>
  <si>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</si>
  <si>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</si>
  <si>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</si>
  <si>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</si>
  <si>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</si>
  <si>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</si>
  <si>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</si>
  <si>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</si>
  <si>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</si>
  <si>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</si>
  <si>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</si>
  <si>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</si>
  <si>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</si>
  <si>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</si>
  <si>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</si>
  <si>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</si>
  <si>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</si>
  <si>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</si>
  <si>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</si>
  <si>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</si>
  <si>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</si>
  <si>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</si>
  <si>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</si>
  <si>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</si>
  <si>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</si>
  <si>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</si>
  <si>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</si>
  <si>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</si>
  <si>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</si>
  <si>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</si>
  <si>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</si>
  <si>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</si>
  <si>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</si>
  <si>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</si>
  <si>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</si>
  <si>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</si>
  <si>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</si>
  <si>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</si>
  <si>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</si>
  <si>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</si>
  <si>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</si>
  <si>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</si>
  <si>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</si>
  <si>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</si>
  <si>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</si>
  <si>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</si>
  <si>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</si>
  <si>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</si>
  <si>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</si>
  <si>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</si>
  <si>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</si>
  <si>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</si>
  <si>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</si>
  <si>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</si>
  <si>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</si>
  <si>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</si>
  <si>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</si>
  <si>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</si>
  <si>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</si>
  <si>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</si>
  <si>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</si>
  <si>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</si>
  <si>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</si>
  <si>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</si>
  <si>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</si>
  <si>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</si>
  <si>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</si>
  <si>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</si>
  <si>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</si>
  <si>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</si>
  <si>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</si>
  <si>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</si>
  <si>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</si>
  <si>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</si>
  <si>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</si>
  <si>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</si>
  <si>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</si>
  <si>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</si>
  <si>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</si>
  <si>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</si>
  <si>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</si>
  <si>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</si>
  <si>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</si>
  <si>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</si>
  <si>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</si>
  <si>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</si>
  <si>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</si>
  <si>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</si>
  <si>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</si>
  <si>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</si>
  <si>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</si>
  <si>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</si>
  <si>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</si>
  <si>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</si>
  <si>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</si>
  <si>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</si>
  <si>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</si>
  <si>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</si>
  <si>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</si>
  <si>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</si>
  <si>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</si>
  <si>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</si>
  <si>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</si>
  <si>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</si>
  <si>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</si>
  <si>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</si>
  <si>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</si>
  <si>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</si>
  <si>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</si>
  <si>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</si>
  <si>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</si>
  <si>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</si>
  <si>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</si>
  <si>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</si>
  <si>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</si>
  <si>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</si>
  <si>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</si>
  <si>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</si>
  <si>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</si>
  <si>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</si>
  <si>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</si>
  <si>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</si>
  <si>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</si>
  <si>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</si>
  <si>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</si>
  <si>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</si>
  <si>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</si>
  <si>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</si>
  <si>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</si>
  <si>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</si>
  <si>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</si>
  <si>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</si>
  <si>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</si>
  <si>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</si>
  <si>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</si>
  <si>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</si>
  <si>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</si>
  <si>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</si>
  <si>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</si>
  <si>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</si>
  <si>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</si>
  <si>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</si>
  <si>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</si>
  <si>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</si>
  <si>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</si>
  <si>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</si>
  <si>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</si>
  <si>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</si>
  <si>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</si>
  <si>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</si>
  <si>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</si>
  <si>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</si>
  <si>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</si>
  <si>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</si>
  <si>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</si>
  <si>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</si>
  <si>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</si>
  <si>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</si>
  <si>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</si>
  <si>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</si>
  <si>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</si>
  <si>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</si>
  <si>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</si>
  <si>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</si>
  <si>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</si>
  <si>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</si>
  <si>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</si>
  <si>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</si>
  <si>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</si>
  <si>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</si>
  <si>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</si>
  <si>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</si>
  <si>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</si>
  <si>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</si>
  <si>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</si>
  <si>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</si>
  <si>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</si>
  <si>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</si>
  <si>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</si>
  <si>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</si>
  <si>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</si>
  <si>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</si>
  <si>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</si>
  <si>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</si>
  <si>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</si>
  <si>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</si>
  <si>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</si>
  <si>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</si>
  <si>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</si>
  <si>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</si>
  <si>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</si>
  <si>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</si>
  <si>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</si>
  <si>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</si>
  <si>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</si>
  <si>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</si>
  <si>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</si>
  <si>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</si>
  <si>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</si>
  <si>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</si>
  <si>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</si>
  <si>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</si>
  <si>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</si>
  <si>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</si>
  <si>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</si>
  <si>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</si>
  <si>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</si>
  <si>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</si>
  <si>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</si>
  <si>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</si>
  <si>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</si>
  <si>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</si>
  <si>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</si>
  <si>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</si>
  <si>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</si>
  <si>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</si>
  <si>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</si>
  <si>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</si>
  <si>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</si>
  <si>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</si>
  <si>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</si>
  <si>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</si>
  <si>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</si>
  <si>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</si>
  <si>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</si>
  <si>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</si>
  <si>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</si>
  <si>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</si>
  <si>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</si>
  <si>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</si>
  <si>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</si>
  <si>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</si>
  <si>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</si>
  <si>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</si>
  <si>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</si>
  <si>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</si>
  <si>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</si>
  <si>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</si>
  <si>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</si>
  <si>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</si>
  <si>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</si>
  <si>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</si>
  <si>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</si>
  <si>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</si>
  <si>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</si>
  <si>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</si>
  <si>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</si>
  <si>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</si>
  <si>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</si>
  <si>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</si>
  <si>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</si>
  <si>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</si>
  <si>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</si>
  <si>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</si>
  <si>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</si>
  <si>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</si>
  <si>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</si>
  <si>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</si>
  <si>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</si>
  <si>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</si>
  <si>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</si>
  <si>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</si>
  <si>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</si>
  <si>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</si>
  <si>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</si>
  <si>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</si>
  <si>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</si>
  <si>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</si>
  <si>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</si>
  <si>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</si>
  <si>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</si>
  <si>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</si>
  <si>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</si>
  <si>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</si>
  <si>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</si>
  <si>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</si>
  <si>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</si>
  <si>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</si>
  <si>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</si>
  <si>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</si>
  <si>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</si>
  <si>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</si>
  <si>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</si>
  <si>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</si>
  <si>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</si>
  <si>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</si>
  <si>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</si>
  <si>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</si>
  <si>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</si>
  <si>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</si>
  <si>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</si>
  <si>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</si>
  <si>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</si>
  <si>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</si>
  <si>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</si>
  <si>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</si>
  <si>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</si>
  <si>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</si>
  <si>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</si>
  <si>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</si>
  <si>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</si>
  <si>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</si>
  <si>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</si>
  <si>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</si>
  <si>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</si>
  <si>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</si>
  <si>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</si>
  <si>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</si>
  <si>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</si>
  <si>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</si>
  <si>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</si>
  <si>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</si>
  <si>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</si>
  <si>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</si>
  <si>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</si>
  <si>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</si>
  <si>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</si>
  <si>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</si>
  <si>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</si>
  <si>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</si>
  <si>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</si>
  <si>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</si>
  <si>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</si>
  <si>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</si>
  <si>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</si>
  <si>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</si>
  <si>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</si>
  <si>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</si>
  <si>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</si>
  <si>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</si>
  <si>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</si>
  <si>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</si>
  <si>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</si>
  <si>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</si>
  <si>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</si>
  <si>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</si>
  <si>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</si>
  <si>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</si>
  <si>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</si>
  <si>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</si>
  <si>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</si>
  <si>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</si>
  <si>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</si>
  <si>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</si>
  <si>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</si>
  <si>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</si>
  <si>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</si>
  <si>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</si>
  <si>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</si>
  <si>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</si>
  <si>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</si>
  <si>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</si>
  <si>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</si>
  <si>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</si>
  <si>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</si>
  <si>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</si>
  <si>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</si>
  <si>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</si>
  <si>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</si>
  <si>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</si>
  <si>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</si>
  <si>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</si>
  <si>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</si>
  <si>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</si>
  <si>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</si>
  <si>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</si>
  <si>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</si>
  <si>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</si>
  <si>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</si>
  <si>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</si>
  <si>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</si>
  <si>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</si>
  <si>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</si>
  <si>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</si>
  <si>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</si>
  <si>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</si>
  <si>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</si>
  <si>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</si>
  <si>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</si>
  <si>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</si>
  <si>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</si>
  <si>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</si>
  <si>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</si>
  <si>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</si>
  <si>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</si>
  <si>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</si>
  <si>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</si>
  <si>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</si>
  <si>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</si>
  <si>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</si>
  <si>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</si>
  <si>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</si>
  <si>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</si>
  <si>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</si>
  <si>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</si>
  <si>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</si>
  <si>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</si>
  <si>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</si>
  <si>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</si>
  <si>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</si>
  <si>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</si>
  <si>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</si>
  <si>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</si>
  <si>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</si>
  <si>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</si>
  <si>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</si>
  <si>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</si>
  <si>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</si>
  <si>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</si>
  <si>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</si>
  <si>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</si>
  <si>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</si>
  <si>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</si>
  <si>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</si>
  <si>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</si>
  <si>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</si>
  <si>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</si>
  <si>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</si>
  <si>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</si>
  <si>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</si>
  <si>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</si>
  <si>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</si>
  <si>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</si>
  <si>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</si>
  <si>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</si>
  <si>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</si>
  <si>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</si>
  <si>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</si>
  <si>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</si>
  <si>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</si>
  <si>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</si>
  <si>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</si>
  <si>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</si>
  <si>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</si>
  <si>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</si>
  <si>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</si>
  <si>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</si>
  <si>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</si>
  <si>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</si>
  <si>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</si>
  <si>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</si>
  <si>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</si>
  <si>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</si>
  <si>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</si>
  <si>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</si>
  <si>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</si>
  <si>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</si>
  <si>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</si>
  <si>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</si>
  <si>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</si>
  <si>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</si>
  <si>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</si>
  <si>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</si>
  <si>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</si>
  <si>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</si>
  <si>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</si>
  <si>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</si>
  <si>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</si>
  <si>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</si>
  <si>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</si>
  <si>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</si>
  <si>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</si>
  <si>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</si>
  <si>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</si>
  <si>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</si>
  <si>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</si>
  <si>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</si>
  <si>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</si>
  <si>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</si>
  <si>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</si>
  <si>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</si>
  <si>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</si>
  <si>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</si>
  <si>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</si>
  <si>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</si>
  <si>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</si>
  <si>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</si>
  <si>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</si>
  <si>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</si>
  <si>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</si>
  <si>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</si>
  <si>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</si>
  <si>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</si>
  <si>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</si>
  <si>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</si>
  <si>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</si>
  <si>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</si>
  <si>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</si>
  <si>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</si>
  <si>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</si>
  <si>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</si>
  <si>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</si>
  <si>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</si>
  <si>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</si>
  <si>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</si>
  <si>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</si>
  <si>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</si>
  <si>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</si>
  <si>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</si>
  <si>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</si>
  <si>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</si>
  <si>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</si>
  <si>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</si>
  <si>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</si>
  <si>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</si>
  <si>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</si>
  <si>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</si>
  <si>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</si>
  <si>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</si>
  <si>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</si>
  <si>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</si>
  <si>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</si>
  <si>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</si>
  <si>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</si>
  <si>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</si>
  <si>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</si>
  <si>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</si>
  <si>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</si>
  <si>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</si>
  <si>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</si>
  <si>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</si>
  <si>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</si>
  <si>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</si>
  <si>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</si>
  <si>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</si>
  <si>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</si>
  <si>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</si>
  <si>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</si>
  <si>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</si>
  <si>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</si>
  <si>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</si>
  <si>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</si>
  <si>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</si>
  <si>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</si>
  <si>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</si>
  <si>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</si>
  <si>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</si>
  <si>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</si>
  <si>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</si>
  <si>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</si>
  <si>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</si>
  <si>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</si>
  <si>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</si>
  <si>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</si>
  <si>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</si>
  <si>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</si>
  <si>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</si>
  <si>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</si>
  <si>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</si>
  <si>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</si>
  <si>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</si>
  <si>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</si>
  <si>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</si>
  <si>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</si>
  <si>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</si>
  <si>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</si>
  <si>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</si>
  <si>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</si>
  <si>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</si>
  <si>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</si>
  <si>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</si>
  <si>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</si>
  <si>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</si>
  <si>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</si>
  <si>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</si>
  <si>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</si>
  <si>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</si>
  <si>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</si>
  <si>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</si>
  <si>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</si>
  <si>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</si>
  <si>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</si>
  <si>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</si>
  <si>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</si>
  <si>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</si>
  <si>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</si>
  <si>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</si>
  <si>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</si>
  <si>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</si>
  <si>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</si>
  <si>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</si>
  <si>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</si>
  <si>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</si>
  <si>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</si>
  <si>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</si>
  <si>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</si>
  <si>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</si>
  <si>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</si>
  <si>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</si>
  <si>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</si>
  <si>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</si>
  <si>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</si>
  <si>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</si>
  <si>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</si>
  <si>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</si>
  <si>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</si>
  <si>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</si>
  <si>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</si>
  <si>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</si>
  <si>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</si>
  <si>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</si>
  <si>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</si>
  <si>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</si>
  <si>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</si>
  <si>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</si>
  <si>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</si>
  <si>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</si>
  <si>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</si>
  <si>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</si>
  <si>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</si>
  <si>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</si>
  <si>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</si>
  <si>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</si>
  <si>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</si>
  <si>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</si>
  <si>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</si>
  <si>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</si>
  <si>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</si>
  <si>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</si>
  <si>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</si>
  <si>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</si>
  <si>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</si>
  <si>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</si>
  <si>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</si>
  <si>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</si>
  <si>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</si>
  <si>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</si>
  <si>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</si>
  <si>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</si>
  <si>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</si>
  <si>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</si>
  <si>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</si>
  <si>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</si>
  <si>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</si>
  <si>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</si>
  <si>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</si>
  <si>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</si>
  <si>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</si>
  <si>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</si>
  <si>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</si>
  <si>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</si>
  <si>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</si>
  <si>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</si>
  <si>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</si>
  <si>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</si>
  <si>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</si>
  <si>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</si>
  <si>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</si>
  <si>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</si>
  <si>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</si>
  <si>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</si>
  <si>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</si>
  <si>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</si>
  <si>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</si>
  <si>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</si>
  <si>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</si>
  <si>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</si>
  <si>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</si>
  <si>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</si>
  <si>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</si>
  <si>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</si>
  <si>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</si>
  <si>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</si>
  <si>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</si>
  <si>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</si>
  <si>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</si>
  <si>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</si>
  <si>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</si>
  <si>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</si>
  <si>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</si>
  <si>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</si>
  <si>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</si>
  <si>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</si>
  <si>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</si>
  <si>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</si>
  <si>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</si>
  <si>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</si>
  <si>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</si>
  <si>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</si>
  <si>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</si>
  <si>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</si>
  <si>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</si>
  <si>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</si>
  <si>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</si>
  <si>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</si>
  <si>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</si>
  <si>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</si>
  <si>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</si>
  <si>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</si>
  <si>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</si>
  <si>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</si>
  <si>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</si>
  <si>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</si>
  <si>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</si>
  <si>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</si>
  <si>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</si>
  <si>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</si>
  <si>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</si>
  <si>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</si>
  <si>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</si>
  <si>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</si>
  <si>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</si>
  <si>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</si>
  <si>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</si>
  <si>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</si>
  <si>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</si>
  <si>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</si>
  <si>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</si>
  <si>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</si>
  <si>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</si>
  <si>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</si>
  <si>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</si>
  <si>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</si>
  <si>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</si>
  <si>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</si>
  <si>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</si>
  <si>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</si>
  <si>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</si>
  <si>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</si>
  <si>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</si>
  <si>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</si>
  <si>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</si>
  <si>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</si>
  <si>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</si>
  <si>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</si>
  <si>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</si>
  <si>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</si>
  <si>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</si>
  <si>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</si>
  <si>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</si>
  <si>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</si>
  <si>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</si>
  <si>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</si>
  <si>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</si>
  <si>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</si>
  <si>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</si>
  <si>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</si>
  <si>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</si>
  <si>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</si>
  <si>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</si>
  <si>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</si>
  <si>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</si>
  <si>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</si>
  <si>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</si>
  <si>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</si>
  <si>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</si>
  <si>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</si>
  <si>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</si>
  <si>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</si>
  <si>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</si>
  <si>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</si>
  <si>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</si>
  <si>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</si>
  <si>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</si>
  <si>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</si>
  <si>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</si>
  <si>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</si>
  <si>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</si>
  <si>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</si>
  <si>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</si>
  <si>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</si>
  <si>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</si>
  <si>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</si>
  <si>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</si>
  <si>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</si>
  <si>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</si>
  <si>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</si>
  <si>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</si>
  <si>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</si>
  <si>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</si>
  <si>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</si>
  <si>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</si>
  <si>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</si>
  <si>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</si>
  <si>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</si>
  <si>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</si>
  <si>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</si>
  <si>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</si>
  <si>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</si>
  <si>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</si>
  <si>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</si>
  <si>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</si>
  <si>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</si>
  <si>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</si>
  <si>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</si>
  <si>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</si>
  <si>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</si>
  <si>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</si>
  <si>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</si>
  <si>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</si>
  <si>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</si>
  <si>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</si>
  <si>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</si>
  <si>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</si>
  <si>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</si>
  <si>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</si>
  <si>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</si>
  <si>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</si>
  <si>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</si>
  <si>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</si>
  <si>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</si>
  <si>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</si>
  <si>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</si>
  <si>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</si>
  <si>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</si>
  <si>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</si>
  <si>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</si>
  <si>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</si>
  <si>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</si>
  <si>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</si>
  <si>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</si>
  <si>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</si>
  <si>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</si>
  <si>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</si>
  <si>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</si>
  <si>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</si>
  <si>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</si>
  <si>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</si>
  <si>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</si>
  <si>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</si>
  <si>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</si>
  <si>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</si>
  <si>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</si>
  <si>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</si>
  <si>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</si>
  <si>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</si>
  <si>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</si>
  <si>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</si>
  <si>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</si>
  <si>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</si>
  <si>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</si>
  <si>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</si>
  <si>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</si>
  <si>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</si>
  <si>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</si>
  <si>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</si>
  <si>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</si>
  <si>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</si>
  <si>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</si>
  <si>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</si>
  <si>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</si>
  <si>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</si>
  <si>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</si>
  <si>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</si>
  <si>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</si>
  <si>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</si>
  <si>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</si>
  <si>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</si>
  <si>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</si>
  <si>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</si>
  <si>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</si>
  <si>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</si>
  <si>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</si>
  <si>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</si>
  <si>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</si>
  <si>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</si>
  <si>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</si>
  <si>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</si>
  <si>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</si>
  <si>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</si>
  <si>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</si>
  <si>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</si>
  <si>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</si>
  <si>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</si>
  <si>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</si>
  <si>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</si>
  <si>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</si>
  <si>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</si>
  <si>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</si>
  <si>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</si>
  <si>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</si>
  <si>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</si>
  <si>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</si>
  <si>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</si>
  <si>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</si>
  <si>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</si>
  <si>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</si>
  <si>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</si>
  <si>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</si>
  <si>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</si>
  <si>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</si>
  <si>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</si>
  <si>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</si>
  <si>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</si>
  <si>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</si>
  <si>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</si>
  <si>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</si>
  <si>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</si>
  <si>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</si>
  <si>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</si>
  <si>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</si>
  <si>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</si>
  <si>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</si>
  <si>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</si>
  <si>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</si>
  <si>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</si>
  <si>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</si>
  <si>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</si>
  <si>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</si>
  <si>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</si>
  <si>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</si>
  <si>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</si>
  <si>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</si>
  <si>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</si>
  <si>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</si>
  <si>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</si>
  <si>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</si>
  <si>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</si>
  <si>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</si>
  <si>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</si>
  <si>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</si>
  <si>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</si>
  <si>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</si>
  <si>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</si>
  <si>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</si>
  <si>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</si>
  <si>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</si>
  <si>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</si>
  <si>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</si>
  <si>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</si>
  <si>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</si>
  <si>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</si>
  <si>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</si>
  <si>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</si>
  <si>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</si>
  <si>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</si>
  <si>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</si>
  <si>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</si>
  <si>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</si>
  <si>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</si>
  <si>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</si>
  <si>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</si>
  <si>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</si>
  <si>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</si>
  <si>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</si>
  <si>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</si>
  <si>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</si>
  <si>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</si>
  <si>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</si>
  <si>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</si>
  <si>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</si>
  <si>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</si>
  <si>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</si>
  <si>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</si>
  <si>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</si>
  <si>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</si>
  <si>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</si>
  <si>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</si>
  <si>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</si>
  <si>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</si>
  <si>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</si>
  <si>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</si>
  <si>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</si>
  <si>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</si>
  <si>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</si>
  <si>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</si>
  <si>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</si>
  <si>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</si>
  <si>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</si>
  <si>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</si>
  <si>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</si>
  <si>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</si>
  <si>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</si>
  <si>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</si>
  <si>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</si>
  <si>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</si>
  <si>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</si>
  <si>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</si>
  <si>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</si>
  <si>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</si>
  <si>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</si>
  <si>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</si>
  <si>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</si>
  <si>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</si>
  <si>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</si>
  <si>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</si>
  <si>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</si>
  <si>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</si>
  <si>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</si>
  <si>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</si>
  <si>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</si>
  <si>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</si>
  <si>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</si>
  <si>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</si>
  <si>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</si>
  <si>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</si>
  <si>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</si>
  <si>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</si>
  <si>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</si>
  <si>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</si>
  <si>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</si>
  <si>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</si>
  <si>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</si>
  <si>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</si>
  <si>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</si>
  <si>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</si>
  <si>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</si>
  <si>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</si>
  <si>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</si>
  <si>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</si>
  <si>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</si>
  <si>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</si>
  <si>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</si>
  <si>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</si>
  <si>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</si>
  <si>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</si>
  <si>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</si>
  <si>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</si>
  <si>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</si>
  <si>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</si>
  <si>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</si>
  <si>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</si>
  <si>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</si>
  <si>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</si>
  <si>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</si>
  <si>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</si>
  <si>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</si>
  <si>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</si>
  <si>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</si>
  <si>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</si>
  <si>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</si>
  <si>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</si>
  <si>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</si>
  <si>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</si>
  <si>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</si>
  <si>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</si>
  <si>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</si>
  <si>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</si>
  <si>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</si>
  <si>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</si>
  <si>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</si>
  <si>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</si>
  <si>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</si>
  <si>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</si>
  <si>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</si>
  <si>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</si>
  <si>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</si>
  <si>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</si>
  <si>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</si>
  <si>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</si>
  <si>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</si>
  <si>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</si>
  <si>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</si>
  <si>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</si>
  <si>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</si>
  <si>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</si>
  <si>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</si>
  <si>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</si>
  <si>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</si>
  <si>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</si>
  <si>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</si>
  <si>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</si>
  <si>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</si>
  <si>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</si>
  <si>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</si>
  <si>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</si>
  <si>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</si>
  <si>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</si>
  <si>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</si>
  <si>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</si>
  <si>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</si>
  <si>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</si>
  <si>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</si>
  <si>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</si>
  <si>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</si>
  <si>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</si>
  <si>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</si>
  <si>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</si>
  <si>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</si>
  <si>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</si>
  <si>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</si>
  <si>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</si>
  <si>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</si>
  <si>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</si>
  <si>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</si>
  <si>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</si>
  <si>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</si>
  <si>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</si>
  <si>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</si>
  <si>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</si>
  <si>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</si>
  <si>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</si>
  <si>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</si>
  <si>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</si>
  <si>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</si>
  <si>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</si>
  <si>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</si>
  <si>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</si>
  <si>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</si>
  <si>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</si>
  <si>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</si>
  <si>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</si>
  <si>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</si>
  <si>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</si>
  <si>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</si>
  <si>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</si>
  <si>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</si>
  <si>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</si>
  <si>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</si>
  <si>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</si>
  <si>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</si>
  <si>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</si>
  <si>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</si>
  <si>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</si>
  <si>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</si>
  <si>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</si>
  <si>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</si>
  <si>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</si>
  <si>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</si>
  <si>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</si>
  <si>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</si>
  <si>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</si>
  <si>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</si>
  <si>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</si>
  <si>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</si>
  <si>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</si>
  <si>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</si>
  <si>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</si>
  <si>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</si>
  <si>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</si>
  <si>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</si>
  <si>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</si>
  <si>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</si>
  <si>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</si>
  <si>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</si>
  <si>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</si>
  <si>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</si>
  <si>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</si>
  <si>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</si>
  <si>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</si>
  <si>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</si>
  <si>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</si>
  <si>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</si>
  <si>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</si>
  <si>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</si>
  <si>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</si>
  <si>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</si>
  <si>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</si>
  <si>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</si>
  <si>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</si>
  <si>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</si>
  <si>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</si>
  <si>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</si>
  <si>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</si>
  <si>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</si>
  <si>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</si>
  <si>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</si>
  <si>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</si>
  <si>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</si>
  <si>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</si>
  <si>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</si>
  <si>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</si>
  <si>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</si>
  <si>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</si>
  <si>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</si>
  <si>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</si>
  <si>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</si>
  <si>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</si>
  <si>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</si>
  <si>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</si>
  <si>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</si>
  <si>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</si>
  <si>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</si>
  <si>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</si>
  <si>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</si>
  <si>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</si>
  <si>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</si>
  <si>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</si>
  <si>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</si>
  <si>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</si>
  <si>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</si>
  <si>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</si>
  <si>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</si>
  <si>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</si>
  <si>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</si>
  <si>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</si>
  <si>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</si>
  <si>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</si>
  <si>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</si>
  <si>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</si>
  <si>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</si>
  <si>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</si>
  <si>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</si>
  <si>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</si>
  <si>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</si>
  <si>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</si>
  <si>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</si>
  <si>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</si>
  <si>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</si>
  <si>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</si>
  <si>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</si>
  <si>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</si>
  <si>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</si>
  <si>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</si>
  <si>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</si>
  <si>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</si>
  <si>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</si>
  <si>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</si>
  <si>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</si>
  <si>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</si>
  <si>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</si>
  <si>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</si>
  <si>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</si>
  <si>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</si>
  <si>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</si>
  <si>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</si>
  <si>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</si>
  <si>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</si>
  <si>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</si>
  <si>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</si>
  <si>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</si>
  <si>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</si>
  <si>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</si>
  <si>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</si>
  <si>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</si>
  <si>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</si>
  <si>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</si>
  <si>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</si>
  <si>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</si>
  <si>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</si>
  <si>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</si>
  <si>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</si>
  <si>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</si>
  <si>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</si>
  <si>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</si>
  <si>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</si>
  <si>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</si>
  <si>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</si>
  <si>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</si>
  <si>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</si>
  <si>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</si>
  <si>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</si>
  <si>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</si>
  <si>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</si>
  <si>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</si>
  <si>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</si>
  <si>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</si>
  <si>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</si>
  <si>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</si>
  <si>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</si>
  <si>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</si>
  <si>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</si>
  <si>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</si>
  <si>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</si>
  <si>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</si>
  <si>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</si>
  <si>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</si>
  <si>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</si>
  <si>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</si>
  <si>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</si>
  <si>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</si>
  <si>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</si>
  <si>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</si>
  <si>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</si>
  <si>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</si>
  <si>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</si>
  <si>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</si>
  <si>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</si>
  <si>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</si>
  <si>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</si>
  <si>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</si>
  <si>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</si>
  <si>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</si>
  <si>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</si>
  <si>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</si>
  <si>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</si>
  <si>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</si>
  <si>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</si>
  <si>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</si>
  <si>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</si>
  <si>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</si>
  <si>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</si>
  <si>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</si>
  <si>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</si>
  <si>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</si>
  <si>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</si>
  <si>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</si>
  <si>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</si>
  <si>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</si>
  <si>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</si>
  <si>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</si>
  <si>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</si>
  <si>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</si>
  <si>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</si>
  <si>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</si>
  <si>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</si>
  <si>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</si>
  <si>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</si>
  <si>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</si>
  <si>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</si>
  <si>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</si>
  <si>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</si>
  <si>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</si>
  <si>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</si>
  <si>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</si>
  <si>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</si>
  <si>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</si>
  <si>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</si>
  <si>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</si>
  <si>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</si>
  <si>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</si>
  <si>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</si>
  <si>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</si>
  <si>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</si>
  <si>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</si>
  <si>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</si>
  <si>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</si>
  <si>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</si>
  <si>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</si>
  <si>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</si>
  <si>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</si>
  <si>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</si>
  <si>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</si>
  <si>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</si>
  <si>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</si>
  <si>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</si>
  <si>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</si>
  <si>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</si>
  <si>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</si>
  <si>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</si>
  <si>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</si>
  <si>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</si>
  <si>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</si>
  <si>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</si>
  <si>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</si>
  <si>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</si>
  <si>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</si>
  <si>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</si>
  <si>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</si>
  <si>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</si>
  <si>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</si>
  <si>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</si>
  <si>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</si>
  <si>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</si>
  <si>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</si>
  <si>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</si>
  <si>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</si>
  <si>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</si>
  <si>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</si>
  <si>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</si>
  <si>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</si>
  <si>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</si>
  <si>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</si>
  <si>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</si>
  <si>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</si>
  <si>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</si>
  <si>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</si>
  <si>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</si>
  <si>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</si>
  <si>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</si>
  <si>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</si>
  <si>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</si>
  <si>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</si>
  <si>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</si>
  <si>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</si>
  <si>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</si>
  <si>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</si>
  <si>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</si>
  <si>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</si>
  <si>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</si>
  <si>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</si>
  <si>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</si>
  <si>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</si>
  <si>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</si>
  <si>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</si>
  <si>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</si>
  <si>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</si>
  <si>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</si>
  <si>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</si>
  <si>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</si>
  <si>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</si>
  <si>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</si>
  <si>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</si>
  <si>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</si>
  <si>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</si>
  <si>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</si>
  <si>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</si>
  <si>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</si>
  <si>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</si>
  <si>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</si>
  <si>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</si>
  <si>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</si>
  <si>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</si>
  <si>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</si>
  <si>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</si>
  <si>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</si>
  <si>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</si>
  <si>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</si>
  <si>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</si>
  <si>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</si>
  <si>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</si>
  <si>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</si>
  <si>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</si>
  <si>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</si>
  <si>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</si>
  <si>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</si>
  <si>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</si>
  <si>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</si>
  <si>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</si>
  <si>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</si>
  <si>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</si>
  <si>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</si>
  <si>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</si>
  <si>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</si>
  <si>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</si>
  <si>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</si>
  <si>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</si>
  <si>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</si>
  <si>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</si>
  <si>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</si>
  <si>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</si>
  <si>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</si>
  <si>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</si>
  <si>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</si>
  <si>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</si>
  <si>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</si>
  <si>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</si>
  <si>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</si>
  <si>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</si>
  <si>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</si>
  <si>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</si>
  <si>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</si>
  <si>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</si>
  <si>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</si>
  <si>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</si>
  <si>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</si>
  <si>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</si>
  <si>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</si>
  <si>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</si>
  <si>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</si>
  <si>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</si>
  <si>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</si>
  <si>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</si>
  <si>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</si>
  <si>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</si>
  <si>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</si>
  <si>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</si>
  <si>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</si>
  <si>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</si>
  <si>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</si>
  <si>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</si>
  <si>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</si>
  <si>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</si>
  <si>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</si>
  <si>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</si>
  <si>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</si>
  <si>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</si>
  <si>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</si>
  <si>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</si>
  <si>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</si>
  <si>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</si>
  <si>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</si>
  <si>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</si>
  <si>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</si>
  <si>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</si>
  <si>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</si>
  <si>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</si>
  <si>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</si>
  <si>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</si>
  <si>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</si>
  <si>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</si>
  <si>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</si>
  <si>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</si>
  <si>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</si>
  <si>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</si>
  <si>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</si>
  <si>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</si>
  <si>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</si>
  <si>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</si>
  <si>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</si>
  <si>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</si>
  <si>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</si>
  <si>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</si>
  <si>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</si>
  <si>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</si>
  <si>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</si>
  <si>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</si>
  <si>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</si>
  <si>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</si>
  <si>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</si>
  <si>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</si>
  <si>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</si>
  <si>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</si>
  <si>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</si>
  <si>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</si>
  <si>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</si>
  <si>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</si>
  <si>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</si>
  <si>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</si>
  <si>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</si>
  <si>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</si>
  <si>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</si>
  <si>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</si>
  <si>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</si>
  <si>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</si>
  <si>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</si>
  <si>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</si>
  <si>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</si>
  <si>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</si>
  <si>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</si>
  <si>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</si>
  <si>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</si>
  <si>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</si>
  <si>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</si>
  <si>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</si>
  <si>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</si>
  <si>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</si>
  <si>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</si>
  <si>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</si>
  <si>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</si>
  <si>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</si>
  <si>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</si>
  <si>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</si>
  <si>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</si>
  <si>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</si>
  <si>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</si>
  <si>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</si>
  <si>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</si>
  <si>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</si>
  <si>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</si>
  <si>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</si>
  <si>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</si>
  <si>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</si>
  <si>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</si>
  <si>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</si>
  <si>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</si>
  <si>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</si>
  <si>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</si>
  <si>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</si>
  <si>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</si>
  <si>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</si>
  <si>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</si>
  <si>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</si>
  <si>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</si>
  <si>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</si>
  <si>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</si>
  <si>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</si>
  <si>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</si>
  <si>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</si>
  <si>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</si>
  <si>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</si>
  <si>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</si>
  <si>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</si>
  <si>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</si>
  <si>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</si>
  <si>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</si>
  <si>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</si>
  <si>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</si>
  <si>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</si>
  <si>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</si>
  <si>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</si>
  <si>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</si>
  <si>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</si>
  <si>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</si>
  <si>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</si>
  <si>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</si>
  <si>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</si>
  <si>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</si>
  <si>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</si>
  <si>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</si>
  <si>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</si>
  <si>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</si>
  <si>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</si>
  <si>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</si>
  <si>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</si>
  <si>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</si>
  <si>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</si>
  <si>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</si>
  <si>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</si>
  <si>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</si>
  <si>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</si>
  <si>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</si>
  <si>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</si>
  <si>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</si>
  <si>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</si>
  <si>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</si>
  <si>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</si>
  <si>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</si>
  <si>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</si>
  <si>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</si>
  <si>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</si>
  <si>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</si>
  <si>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</si>
  <si>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</si>
  <si>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</si>
  <si>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</si>
  <si>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</si>
  <si>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</si>
  <si>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</si>
  <si>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</si>
  <si>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</si>
  <si>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</si>
  <si>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</si>
  <si>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</si>
  <si>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</si>
  <si>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</si>
  <si>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</si>
  <si>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</si>
  <si>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</si>
  <si>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</si>
  <si>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</si>
  <si>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</si>
  <si>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</si>
  <si>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</si>
  <si>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</si>
  <si>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</si>
  <si>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</si>
  <si>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</si>
  <si>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</si>
  <si>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</si>
  <si>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</si>
  <si>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</si>
  <si>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</si>
  <si>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</si>
  <si>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</si>
  <si>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</si>
  <si>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</si>
  <si>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</si>
  <si>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</si>
  <si>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</si>
  <si>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</si>
  <si>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</si>
  <si>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</si>
  <si>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</si>
  <si>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</si>
  <si>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</si>
  <si>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</si>
  <si>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</si>
  <si>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</si>
  <si>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</si>
  <si>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</si>
  <si>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</si>
  <si>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</si>
  <si>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</si>
  <si>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</si>
  <si>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</si>
  <si>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</si>
  <si>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</si>
  <si>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</si>
  <si>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</si>
  <si>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</si>
  <si>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</si>
  <si>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</si>
  <si>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</si>
  <si>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</si>
  <si>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</si>
  <si>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</si>
  <si>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</si>
  <si>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</si>
  <si>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</si>
  <si>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</si>
  <si>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</si>
  <si>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</si>
  <si>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</si>
  <si>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</si>
  <si>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</si>
  <si>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</si>
  <si>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</si>
  <si>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</si>
  <si>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</si>
  <si>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</si>
  <si>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</si>
  <si>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</si>
  <si>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</si>
  <si>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</si>
  <si>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</si>
  <si>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</si>
  <si>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</si>
  <si>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</si>
  <si>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</si>
  <si>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</si>
  <si>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</si>
  <si>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</si>
  <si>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</si>
  <si>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</si>
  <si>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</si>
  <si>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</si>
  <si>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</si>
  <si>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</si>
  <si>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</si>
  <si>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</si>
  <si>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</si>
  <si>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</si>
  <si>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</si>
  <si>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</si>
  <si>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</si>
  <si>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</si>
  <si>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</si>
  <si>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</si>
  <si>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</si>
  <si>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</si>
  <si>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</si>
  <si>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</si>
  <si>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</si>
  <si>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</si>
  <si>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</si>
  <si>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</si>
  <si>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</si>
  <si>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</si>
  <si>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</si>
  <si>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</si>
  <si>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</si>
  <si>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</si>
  <si>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</si>
  <si>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</si>
  <si>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</si>
  <si>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</si>
  <si>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</si>
  <si>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</si>
  <si>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</si>
  <si>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</si>
  <si>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</si>
  <si>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</si>
  <si>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</si>
  <si>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</si>
  <si>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</si>
  <si>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</si>
  <si>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</si>
  <si>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</si>
  <si>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</si>
  <si>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</si>
  <si>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</si>
  <si>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</si>
  <si>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</si>
  <si>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</si>
  <si>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</si>
  <si>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</si>
  <si>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</si>
  <si>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</si>
  <si>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</si>
  <si>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</si>
  <si>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</si>
  <si>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</si>
  <si>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</si>
  <si>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</si>
  <si>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</si>
  <si>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</si>
  <si>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</si>
  <si>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</si>
  <si>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</si>
  <si>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</si>
  <si>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</si>
  <si>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</si>
  <si>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</si>
  <si>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</si>
  <si>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</si>
  <si>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</si>
  <si>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</si>
  <si>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</si>
  <si>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</si>
  <si>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</si>
  <si>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</si>
  <si>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</si>
  <si>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</si>
  <si>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</si>
  <si>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</si>
  <si>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</si>
  <si>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</si>
  <si>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</si>
  <si>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</si>
  <si>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</si>
  <si>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</si>
  <si>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</si>
  <si>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</si>
  <si>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</si>
  <si>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</si>
  <si>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</si>
  <si>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</si>
  <si>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</si>
  <si>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</si>
  <si>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</si>
  <si>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</si>
  <si>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</si>
  <si>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</si>
  <si>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</si>
  <si>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</si>
  <si>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</si>
  <si>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</si>
  <si>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</si>
  <si>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</si>
  <si>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</si>
  <si>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</si>
  <si>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</si>
  <si>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</si>
  <si>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</si>
  <si>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</si>
  <si>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</si>
  <si>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</si>
  <si>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</si>
  <si>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</si>
  <si>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</si>
  <si>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</si>
  <si>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</si>
  <si>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</si>
  <si>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</si>
  <si>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</si>
  <si>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</si>
  <si>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</si>
  <si>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</si>
  <si>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</si>
  <si>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</si>
  <si>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</si>
  <si>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</si>
  <si>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</si>
  <si>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</si>
  <si>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</si>
  <si>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</si>
  <si>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</si>
  <si>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</si>
  <si>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</si>
  <si>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</si>
  <si>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</si>
  <si>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</si>
  <si>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</si>
  <si>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</si>
  <si>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</si>
  <si>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</si>
  <si>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</si>
  <si>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</si>
  <si>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</si>
  <si>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</si>
  <si>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</si>
  <si>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</si>
  <si>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</si>
  <si>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</si>
  <si>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</si>
  <si>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</si>
  <si>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</si>
  <si>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</si>
  <si>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</si>
  <si>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</si>
  <si>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</si>
  <si>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</si>
  <si>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</si>
  <si>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</si>
  <si>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</si>
  <si>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</si>
  <si>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</si>
  <si>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</si>
  <si>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</si>
  <si>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</si>
  <si>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</si>
  <si>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</si>
  <si>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</si>
  <si>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</si>
  <si>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</si>
  <si>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</si>
  <si>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</si>
  <si>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</si>
  <si>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</si>
  <si>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</si>
  <si>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</si>
  <si>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</si>
  <si>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</si>
  <si>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</si>
  <si>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</si>
  <si>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</si>
  <si>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</si>
  <si>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</si>
  <si>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</si>
  <si>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</si>
  <si>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</si>
  <si>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</si>
  <si>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</si>
  <si>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</si>
  <si>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</si>
  <si>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</si>
  <si>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</si>
  <si>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</si>
  <si>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</si>
  <si>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</si>
  <si>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</si>
  <si>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</si>
  <si>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</si>
  <si>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</si>
  <si>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</si>
  <si>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</si>
  <si>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</si>
  <si>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</si>
  <si>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</si>
  <si>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</si>
  <si>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</si>
  <si>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</si>
  <si>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</si>
  <si>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</si>
  <si>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</si>
  <si>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</si>
  <si>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</si>
  <si>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</si>
  <si>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</si>
  <si>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</si>
  <si>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</si>
  <si>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</si>
  <si>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</si>
  <si>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</si>
  <si>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</si>
  <si>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</si>
  <si>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</si>
  <si>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</si>
  <si>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</si>
  <si>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</si>
  <si>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</si>
  <si>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</si>
  <si>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</si>
  <si>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</si>
  <si>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</si>
  <si>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</si>
  <si>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</si>
  <si>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</si>
  <si>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</si>
  <si>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</si>
  <si>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</si>
  <si>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</si>
  <si>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</si>
  <si>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</si>
  <si>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</si>
  <si>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</si>
  <si>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</si>
  <si>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</si>
  <si>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</si>
  <si>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</si>
  <si>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</si>
  <si>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</si>
  <si>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</si>
  <si>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</si>
  <si>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</si>
  <si>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</si>
  <si>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</si>
  <si>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</si>
  <si>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</si>
  <si>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</si>
  <si>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</si>
  <si>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</si>
  <si>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</si>
  <si>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</si>
  <si>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</si>
  <si>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</si>
  <si>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</si>
  <si>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</si>
  <si>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</si>
  <si>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</si>
  <si>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</si>
  <si>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</si>
  <si>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</si>
  <si>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</si>
  <si>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</si>
  <si>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</si>
  <si>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</si>
  <si>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</si>
  <si>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</si>
  <si>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</si>
  <si>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</si>
  <si>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</si>
  <si>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</si>
  <si>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</si>
  <si>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</si>
  <si>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</si>
  <si>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</si>
  <si>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</si>
  <si>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</si>
  <si>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</si>
  <si>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</si>
  <si>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</si>
  <si>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</si>
  <si>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</si>
  <si>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</si>
  <si>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</si>
  <si>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</si>
  <si>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</si>
  <si>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</si>
  <si>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</si>
  <si>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</si>
  <si>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</si>
  <si>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</si>
  <si>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</si>
  <si>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</si>
  <si>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</si>
  <si>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</si>
  <si>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</si>
  <si>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</si>
  <si>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</si>
  <si>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</si>
  <si>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</si>
  <si>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</si>
  <si>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</si>
  <si>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</si>
  <si>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</si>
  <si>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</si>
  <si>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</si>
  <si>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</si>
  <si>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</si>
  <si>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</si>
  <si>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</si>
  <si>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</si>
  <si>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</si>
  <si>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</si>
  <si>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</si>
  <si>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</si>
  <si>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</si>
  <si>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</si>
  <si>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</si>
  <si>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</si>
  <si>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</si>
  <si>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</si>
  <si>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</si>
  <si>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</si>
  <si>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</si>
  <si>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</si>
  <si>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</si>
  <si>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</si>
  <si>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</si>
  <si>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</si>
  <si>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</si>
  <si>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</si>
  <si>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</si>
  <si>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</si>
  <si>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</si>
  <si>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</si>
  <si>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</si>
  <si>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</si>
  <si>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</si>
  <si>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</si>
  <si>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</si>
  <si>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</si>
  <si>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</si>
  <si>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</si>
  <si>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</si>
  <si>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</si>
  <si>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</si>
  <si>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</si>
  <si>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</si>
  <si>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</si>
  <si>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</si>
  <si>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</si>
  <si>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</si>
  <si>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</si>
  <si>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</si>
  <si>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</si>
  <si>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</si>
  <si>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</si>
  <si>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</si>
  <si>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</si>
  <si>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</si>
  <si>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</si>
  <si>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</si>
  <si>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</si>
  <si>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</si>
  <si>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</si>
  <si>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</si>
  <si>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</si>
  <si>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</si>
  <si>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</si>
  <si>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</si>
  <si>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</si>
  <si>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</si>
  <si>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</si>
  <si>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</si>
  <si>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</si>
  <si>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</si>
  <si>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</si>
  <si>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</si>
  <si>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</si>
  <si>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</si>
  <si>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</si>
  <si>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</si>
  <si>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</si>
  <si>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</si>
  <si>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</si>
  <si>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</si>
  <si>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</si>
  <si>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</si>
  <si>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</si>
  <si>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</si>
  <si>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</si>
  <si>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</si>
  <si>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</si>
  <si>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</si>
  <si>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</si>
  <si>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</si>
  <si>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</si>
  <si>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</si>
  <si>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</si>
  <si>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</si>
  <si>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</si>
  <si>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</si>
  <si>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</si>
  <si>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</si>
  <si>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</si>
  <si>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</si>
  <si>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</si>
  <si>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</si>
  <si>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</si>
  <si>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</si>
  <si>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</si>
  <si>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</si>
  <si>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</si>
  <si>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</si>
  <si>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</si>
  <si>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</si>
  <si>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</si>
  <si>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</si>
  <si>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</si>
  <si>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</si>
  <si>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</si>
  <si>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</si>
  <si>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</si>
  <si>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</si>
  <si>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</si>
  <si>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</si>
  <si>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</si>
  <si>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</si>
  <si>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</si>
  <si>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</si>
  <si>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</si>
  <si>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</si>
  <si>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</si>
  <si>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</si>
  <si>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</si>
  <si>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</si>
  <si>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</si>
  <si>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</si>
  <si>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</si>
  <si>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</si>
  <si>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</si>
  <si>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</si>
  <si>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</si>
  <si>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</si>
  <si>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</si>
  <si>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</si>
  <si>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</si>
  <si>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</si>
  <si>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</si>
  <si>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</si>
  <si>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</si>
  <si>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</si>
  <si>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</si>
  <si>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</si>
  <si>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</si>
  <si>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</si>
  <si>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</si>
  <si>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</si>
  <si>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</si>
  <si>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</si>
  <si>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</si>
  <si>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</si>
  <si>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</si>
  <si>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</si>
  <si>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</si>
  <si>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</si>
  <si>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</si>
  <si>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</si>
  <si>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</si>
  <si>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</si>
  <si>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</si>
  <si>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</si>
  <si>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</si>
  <si>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</si>
  <si>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</si>
  <si>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</si>
  <si>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</si>
  <si>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</si>
  <si>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</si>
  <si>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</si>
  <si>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</si>
  <si>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</si>
  <si>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</si>
  <si>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</si>
  <si>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</si>
  <si>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</si>
  <si>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</si>
  <si>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</si>
  <si>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</si>
  <si>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</si>
  <si>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</si>
  <si>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</si>
  <si>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</si>
  <si>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</si>
  <si>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</si>
  <si>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</si>
  <si>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</si>
  <si>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</si>
  <si>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</si>
  <si>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</si>
  <si>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</si>
  <si>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</si>
  <si>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</si>
  <si>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</si>
  <si>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</si>
  <si>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</si>
  <si>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</si>
  <si>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</si>
  <si>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</si>
  <si>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</si>
  <si>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</si>
  <si>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</si>
  <si>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</si>
  <si>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</si>
  <si>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</si>
  <si>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</si>
  <si>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</si>
  <si>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</si>
  <si>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</si>
  <si>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</si>
  <si>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</si>
  <si>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</si>
  <si>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</si>
  <si>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</si>
  <si>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</si>
  <si>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</si>
  <si>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</si>
  <si>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</si>
  <si>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</si>
  <si>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</si>
  <si>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</si>
  <si>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</si>
  <si>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</si>
  <si>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</si>
  <si>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</si>
  <si>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</si>
  <si>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</si>
  <si>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</si>
  <si>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</si>
  <si>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</si>
  <si>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</si>
  <si>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</si>
  <si>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</si>
  <si>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</si>
  <si>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</si>
  <si>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</si>
  <si>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</si>
  <si>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</si>
  <si>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</si>
  <si>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</si>
  <si>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</si>
  <si>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</si>
  <si>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</si>
  <si>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</si>
  <si>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</si>
  <si>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</si>
  <si>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</si>
  <si>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</si>
  <si>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</si>
  <si>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</si>
  <si>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</si>
  <si>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</si>
  <si>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</si>
  <si>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</si>
  <si>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</si>
  <si>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</si>
  <si>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</si>
  <si>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</si>
  <si>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</si>
  <si>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</si>
  <si>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</si>
  <si>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</si>
  <si>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</si>
  <si>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</si>
  <si>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</si>
  <si>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</si>
  <si>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</si>
  <si>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</si>
  <si>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</si>
  <si>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</si>
  <si>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</si>
  <si>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</si>
  <si>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</si>
  <si>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</si>
  <si>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</si>
  <si>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</si>
  <si>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</si>
  <si>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</si>
  <si>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</si>
  <si>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</si>
  <si>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</si>
  <si>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</si>
  <si>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</si>
  <si>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</si>
  <si>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</si>
  <si>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</si>
  <si>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</si>
  <si>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</si>
  <si>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</si>
  <si>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</si>
  <si>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</si>
  <si>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</si>
  <si>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</si>
  <si>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</si>
  <si>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</si>
  <si>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</si>
  <si>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</si>
  <si>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</si>
  <si>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</si>
  <si>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</si>
  <si>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</si>
  <si>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</si>
  <si>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</si>
  <si>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</si>
  <si>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</si>
  <si>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</si>
  <si>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</si>
  <si>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</si>
  <si>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</si>
  <si>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</si>
  <si>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</si>
  <si>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</si>
  <si>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</si>
  <si>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</si>
  <si>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</si>
  <si>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</si>
  <si>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</si>
  <si>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</si>
  <si>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</si>
  <si>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</si>
  <si>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</si>
  <si>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</si>
  <si>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</si>
  <si>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</si>
  <si>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</si>
  <si>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</si>
  <si>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</si>
  <si>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</si>
  <si>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</si>
  <si>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</si>
  <si>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</si>
  <si>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</si>
  <si>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</si>
  <si>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</si>
  <si>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</si>
  <si>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</si>
  <si>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</si>
  <si>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</si>
  <si>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</si>
  <si>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</si>
  <si>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</si>
  <si>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</si>
  <si>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</si>
  <si>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</si>
  <si>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</si>
  <si>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</si>
  <si>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</si>
  <si>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</si>
  <si>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</si>
  <si>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</si>
  <si>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</si>
  <si>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</si>
  <si>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</si>
  <si>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</si>
  <si>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</si>
  <si>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</si>
  <si>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</si>
  <si>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</si>
  <si>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</si>
  <si>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</si>
  <si>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</si>
  <si>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</si>
  <si>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</si>
  <si>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</si>
  <si>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</si>
  <si>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</si>
  <si>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</si>
  <si>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</si>
  <si>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</si>
  <si>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</si>
  <si>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</si>
  <si>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</si>
  <si>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</si>
  <si>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</si>
  <si>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</si>
  <si>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</si>
  <si>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</si>
  <si>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</si>
  <si>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</si>
  <si>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</si>
  <si>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</si>
  <si>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</si>
  <si>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</si>
  <si>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</si>
  <si>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</si>
  <si>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</si>
  <si>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</si>
  <si>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</si>
  <si>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</si>
  <si>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</si>
  <si>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</si>
  <si>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</si>
  <si>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</si>
  <si>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</si>
  <si>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</si>
  <si>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</si>
  <si>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</si>
  <si>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</si>
  <si>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</si>
  <si>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</si>
  <si>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</si>
  <si>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</si>
  <si>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</si>
  <si>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</si>
  <si>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</si>
  <si>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</si>
  <si>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</si>
  <si>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</si>
  <si>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</si>
  <si>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</si>
  <si>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</si>
  <si>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</si>
  <si>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</si>
  <si>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</si>
  <si>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</si>
  <si>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</si>
  <si>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</si>
  <si>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</si>
  <si>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</si>
  <si>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</si>
  <si>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</si>
  <si>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</si>
  <si>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</si>
  <si>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</si>
  <si>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</si>
  <si>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</si>
  <si>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</si>
  <si>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</si>
  <si>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</si>
  <si>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</si>
  <si>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</si>
  <si>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</si>
  <si>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</si>
  <si>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</si>
  <si>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</si>
  <si>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</si>
  <si>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</si>
  <si>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</si>
  <si>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</si>
  <si>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</si>
  <si>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</si>
  <si>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</si>
  <si>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</si>
  <si>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</si>
  <si>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</si>
  <si>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</si>
  <si>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</si>
  <si>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</si>
  <si>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</si>
  <si>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</si>
  <si>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</si>
  <si>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</si>
  <si>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</si>
  <si>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</si>
  <si>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</si>
  <si>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</si>
  <si>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</si>
  <si>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</si>
  <si>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</si>
  <si>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</si>
  <si>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</si>
  <si>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</si>
  <si>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</si>
  <si>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</si>
  <si>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</si>
  <si>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</si>
  <si>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</si>
  <si>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</si>
  <si>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</si>
  <si>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</si>
  <si>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</si>
  <si>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</si>
  <si>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</si>
  <si>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</si>
  <si>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</si>
  <si>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</si>
  <si>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</si>
  <si>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</si>
  <si>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</si>
  <si>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</si>
  <si>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</si>
  <si>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</si>
  <si>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</si>
  <si>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</si>
  <si>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</si>
  <si>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</si>
  <si>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</si>
  <si>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</si>
  <si>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</si>
  <si>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</si>
  <si>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</si>
  <si>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</si>
  <si>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</si>
  <si>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</si>
  <si>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</si>
  <si>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</si>
  <si>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</si>
  <si>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</si>
  <si>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</si>
  <si>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</si>
  <si>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</si>
  <si>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</si>
  <si>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</si>
  <si>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</si>
  <si>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</si>
  <si>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</si>
  <si>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</si>
  <si>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</si>
  <si>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</si>
  <si>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</si>
  <si>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</si>
  <si>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</si>
  <si>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</si>
  <si>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</si>
  <si>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</si>
  <si>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</si>
  <si>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</si>
  <si>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</si>
  <si>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</si>
  <si>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</si>
  <si>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</si>
  <si>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</si>
  <si>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</si>
  <si>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</si>
  <si>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</si>
  <si>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</si>
  <si>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</si>
  <si>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</si>
  <si>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</si>
  <si>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</si>
  <si>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</si>
  <si>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</si>
  <si>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</si>
  <si>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</si>
  <si>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</si>
  <si>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</si>
  <si>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</si>
  <si>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</si>
  <si>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</si>
  <si>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</si>
  <si>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</si>
  <si>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</si>
  <si>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</si>
  <si>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</si>
  <si>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</si>
  <si>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</si>
  <si>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</si>
  <si>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</si>
  <si>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</si>
  <si>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</si>
  <si>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</si>
  <si>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</si>
  <si>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</si>
  <si>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</si>
  <si>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</si>
  <si>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</si>
  <si>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</si>
  <si>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</si>
  <si>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</si>
  <si>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</si>
  <si>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</si>
  <si>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</si>
  <si>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</si>
  <si>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</si>
  <si>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</si>
  <si>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</si>
  <si>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</si>
  <si>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</si>
  <si>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</si>
  <si>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</si>
  <si>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</si>
  <si>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</si>
  <si>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</si>
  <si>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</si>
  <si>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</si>
  <si>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</si>
  <si>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</si>
  <si>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</si>
  <si>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</si>
  <si>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</si>
  <si>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</si>
  <si>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</si>
  <si>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</si>
  <si>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</si>
  <si>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</si>
  <si>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</si>
  <si>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</si>
  <si>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</si>
  <si>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</si>
  <si>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</si>
  <si>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</si>
  <si>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</si>
  <si>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</si>
  <si>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</si>
  <si>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</si>
  <si>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</si>
  <si>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</si>
  <si>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</si>
  <si>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</si>
  <si>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</si>
  <si>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</si>
  <si>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</si>
  <si>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</si>
  <si>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</si>
  <si>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</si>
  <si>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</si>
  <si>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</si>
  <si>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</si>
  <si>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</si>
  <si>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</si>
  <si>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</si>
  <si>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</si>
  <si>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</si>
  <si>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</si>
  <si>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</si>
  <si>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</si>
  <si>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</si>
  <si>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</si>
  <si>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</si>
  <si>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</si>
  <si>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</si>
  <si>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</si>
  <si>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</si>
  <si>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</si>
  <si>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</si>
  <si>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</si>
  <si>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</si>
  <si>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</si>
  <si>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</si>
  <si>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</si>
  <si>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</si>
  <si>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</si>
  <si>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</si>
  <si>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</si>
  <si>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</si>
  <si>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</si>
  <si>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</si>
  <si>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</si>
  <si>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</si>
  <si>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</si>
  <si>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</si>
  <si>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</si>
  <si>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</si>
  <si>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</si>
  <si>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</si>
  <si>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</si>
  <si>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</si>
  <si>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</si>
  <si>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</si>
  <si>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</si>
  <si>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</si>
  <si>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</si>
  <si>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</si>
  <si>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</si>
  <si>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</si>
  <si>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</si>
  <si>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</si>
  <si>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</si>
  <si>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</si>
  <si>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</si>
  <si>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</si>
  <si>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</si>
  <si>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</si>
  <si>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</si>
  <si>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</si>
  <si>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</si>
  <si>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</si>
  <si>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</si>
  <si>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</si>
  <si>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</si>
  <si>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</si>
  <si>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</si>
  <si>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</si>
  <si>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</si>
  <si>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</si>
  <si>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</si>
  <si>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</si>
  <si>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</si>
  <si>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</si>
  <si>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</si>
  <si>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</si>
  <si>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</si>
  <si>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</si>
  <si>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</si>
  <si>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</si>
  <si>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</si>
  <si>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</si>
  <si>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</si>
  <si>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</si>
  <si>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</si>
  <si>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</si>
  <si>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</si>
  <si>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</si>
  <si>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</si>
  <si>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</si>
  <si>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</si>
  <si>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</si>
  <si>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</si>
  <si>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</si>
  <si>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</si>
  <si>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</si>
  <si>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</si>
  <si>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</si>
  <si>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</si>
  <si>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</si>
  <si>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</si>
  <si>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</si>
  <si>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</si>
  <si>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</si>
  <si>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</si>
  <si>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</si>
  <si>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</si>
  <si>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</si>
  <si>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</si>
  <si>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</si>
  <si>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</si>
  <si>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</si>
  <si>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</si>
  <si>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</si>
  <si>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</si>
  <si>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</si>
  <si>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</si>
  <si>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</si>
  <si>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</si>
  <si>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</si>
  <si>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</si>
  <si>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</si>
  <si>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</si>
  <si>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</si>
  <si>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</si>
  <si>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</si>
  <si>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</si>
  <si>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</si>
  <si>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</si>
  <si>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</si>
  <si>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</si>
  <si>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</si>
  <si>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</si>
  <si>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</si>
  <si>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</si>
  <si>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</si>
  <si>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</si>
  <si>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</si>
  <si>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</si>
  <si>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</si>
  <si>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</si>
  <si>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</si>
  <si>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</si>
  <si>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</si>
  <si>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</si>
  <si>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</si>
  <si>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</si>
  <si>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</si>
  <si>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</si>
  <si>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</si>
  <si>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</si>
  <si>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</si>
  <si>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</si>
  <si>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</si>
  <si>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</si>
  <si>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</si>
  <si>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</si>
  <si>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</si>
  <si>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</si>
  <si>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</si>
  <si>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</si>
  <si>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</si>
  <si>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</si>
  <si>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</si>
  <si>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</si>
  <si>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</si>
  <si>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</si>
  <si>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</si>
  <si>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</si>
  <si>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</si>
  <si>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</si>
  <si>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</si>
  <si>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</si>
  <si>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</si>
  <si>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</si>
  <si>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</si>
  <si>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</si>
  <si>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</si>
  <si>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</si>
  <si>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</si>
  <si>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</si>
  <si>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</si>
  <si>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</si>
  <si>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</si>
  <si>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</si>
  <si>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</si>
  <si>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</si>
  <si>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</si>
  <si>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</si>
  <si>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</si>
  <si>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</si>
  <si>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</si>
  <si>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</si>
  <si>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</si>
  <si>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</si>
  <si>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</si>
  <si>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</si>
  <si>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</si>
  <si>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</si>
  <si>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</si>
  <si>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</si>
  <si>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</si>
  <si>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</si>
  <si>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</si>
  <si>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</si>
  <si>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</si>
  <si>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</si>
  <si>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</si>
  <si>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</si>
  <si>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</si>
  <si>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</si>
  <si>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</si>
  <si>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</si>
  <si>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</si>
  <si>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</si>
  <si>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</si>
  <si>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</si>
  <si>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</si>
  <si>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</si>
  <si>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</si>
  <si>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</si>
  <si>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</si>
  <si>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</si>
  <si>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</si>
  <si>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</si>
  <si>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</si>
  <si>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</si>
  <si>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</si>
  <si>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</si>
  <si>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</si>
  <si>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</si>
  <si>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</si>
  <si>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</si>
  <si>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</si>
  <si>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</si>
  <si>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</si>
  <si>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</si>
  <si>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</si>
  <si>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</si>
  <si>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</si>
  <si>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</si>
  <si>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</si>
  <si>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</si>
  <si>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</si>
  <si>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</si>
  <si>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</si>
  <si>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</si>
  <si>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</si>
  <si>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</si>
  <si>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</si>
  <si>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</si>
  <si>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</si>
  <si>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</si>
  <si>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</si>
  <si>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</si>
  <si>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</si>
  <si>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</si>
  <si>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</si>
  <si>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</si>
  <si>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</si>
  <si>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</si>
  <si>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</si>
  <si>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</si>
  <si>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</si>
  <si>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</si>
  <si>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</si>
  <si>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</si>
  <si>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</si>
  <si>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</si>
  <si>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</si>
  <si>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</si>
  <si>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</si>
  <si>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</si>
  <si>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</si>
  <si>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</si>
  <si>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</si>
  <si>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</si>
  <si>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</si>
  <si>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</si>
  <si>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</si>
  <si>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</si>
  <si>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</si>
  <si>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</si>
  <si>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</si>
  <si>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</si>
  <si>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</si>
  <si>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</si>
  <si>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</si>
  <si>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</si>
  <si>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</si>
  <si>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</si>
  <si>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</si>
  <si>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</si>
  <si>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</si>
  <si>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</si>
  <si>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</si>
  <si>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</si>
  <si>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</si>
  <si>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</si>
  <si>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</si>
  <si>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</si>
  <si>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</si>
  <si>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</si>
  <si>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</si>
  <si>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</si>
  <si>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</si>
  <si>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</si>
  <si>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</si>
  <si>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</si>
  <si>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</si>
  <si>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</si>
  <si>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</si>
  <si>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</si>
  <si>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</si>
  <si>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</si>
  <si>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</si>
  <si>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</si>
  <si>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</si>
  <si>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</si>
  <si>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</si>
  <si>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</si>
  <si>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</si>
  <si>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</si>
  <si>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</si>
  <si>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</si>
  <si>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</si>
  <si>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</si>
  <si>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</si>
  <si>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</si>
  <si>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</si>
  <si>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</si>
  <si>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</si>
  <si>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</si>
  <si>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</si>
  <si>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</si>
  <si>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</si>
  <si>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</si>
  <si>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</si>
  <si>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</si>
  <si>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</si>
  <si>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</si>
  <si>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</si>
  <si>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</si>
  <si>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</si>
  <si>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</si>
  <si>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</si>
  <si>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</si>
  <si>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</si>
  <si>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</si>
  <si>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</si>
  <si>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</si>
  <si>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</si>
  <si>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</si>
  <si>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</si>
  <si>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</si>
  <si>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</si>
  <si>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</si>
  <si>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</si>
  <si>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</si>
  <si>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</si>
  <si>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</si>
  <si>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</si>
  <si>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</si>
  <si>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</si>
  <si>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</si>
  <si>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</si>
  <si>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</si>
  <si>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</si>
  <si>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</si>
  <si>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</si>
  <si>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</si>
  <si>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</si>
  <si>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</si>
  <si>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</si>
  <si>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</si>
  <si>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</si>
  <si>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</si>
  <si>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</si>
  <si>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</si>
  <si>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</si>
  <si>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</si>
  <si>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</si>
  <si>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</si>
  <si>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</si>
  <si>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</si>
  <si>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</si>
  <si>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</si>
  <si>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</si>
  <si>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</si>
  <si>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</si>
  <si>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</si>
  <si>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</si>
  <si>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</si>
  <si>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</si>
  <si>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</si>
  <si>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</si>
  <si>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</si>
  <si>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</si>
  <si>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</si>
  <si>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</si>
  <si>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</si>
  <si>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</si>
  <si>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</si>
  <si>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</si>
  <si>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</si>
  <si>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</si>
  <si>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</si>
  <si>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</si>
  <si>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</si>
  <si>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</si>
  <si>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</si>
  <si>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</si>
  <si>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</si>
  <si>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</si>
  <si>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</si>
  <si>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</si>
  <si>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</si>
  <si>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</si>
  <si>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</si>
  <si>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</si>
  <si>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</si>
  <si>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</si>
  <si>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</si>
  <si>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</si>
  <si>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</si>
  <si>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</si>
  <si>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</si>
  <si>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</si>
  <si>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</si>
  <si>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</si>
  <si>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</si>
  <si>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</si>
  <si>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</si>
  <si>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</si>
  <si>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</si>
  <si>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</si>
  <si>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</si>
  <si>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</si>
  <si>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</si>
  <si>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</si>
  <si>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</si>
  <si>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</si>
  <si>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</si>
  <si>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</si>
  <si>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</si>
  <si>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</si>
  <si>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</si>
  <si>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</si>
  <si>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</si>
  <si>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</si>
  <si>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</si>
  <si>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</si>
  <si>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</si>
  <si>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</si>
  <si>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</si>
  <si>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</si>
  <si>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</si>
  <si>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</si>
  <si>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</si>
  <si>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</si>
  <si>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</si>
  <si>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</si>
  <si>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</si>
  <si>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</si>
  <si>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</si>
  <si>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</si>
  <si>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</si>
  <si>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</si>
  <si>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</si>
  <si>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</si>
  <si>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</si>
  <si>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</si>
  <si>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</si>
  <si>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</si>
  <si>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</si>
  <si>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</si>
  <si>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</si>
  <si>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</si>
  <si>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</si>
  <si>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</si>
  <si>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</si>
  <si>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</si>
  <si>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</si>
  <si>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</si>
  <si>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</si>
  <si>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</si>
  <si>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</si>
  <si>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</si>
  <si>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</si>
  <si>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</si>
  <si>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</si>
  <si>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</si>
  <si>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</si>
  <si>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</si>
  <si>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</si>
  <si>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</si>
  <si>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</si>
  <si>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</si>
  <si>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</si>
  <si>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</si>
  <si>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</si>
  <si>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</si>
  <si>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</si>
  <si>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</si>
  <si>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</si>
  <si>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</si>
  <si>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</si>
  <si>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</si>
  <si>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</si>
  <si>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</si>
  <si>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</si>
  <si>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</si>
  <si>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</si>
  <si>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</si>
  <si>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</si>
  <si>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</si>
  <si>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</si>
  <si>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</si>
  <si>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</si>
  <si>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</si>
  <si>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</si>
  <si>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</si>
  <si>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</si>
  <si>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</si>
  <si>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</si>
  <si>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</si>
  <si>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</si>
  <si>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</si>
  <si>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</si>
  <si>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</si>
  <si>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</si>
  <si>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</si>
  <si>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</si>
  <si>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</si>
  <si>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</si>
  <si>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</si>
  <si>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</si>
  <si>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</si>
  <si>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</si>
  <si>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</si>
  <si>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</si>
  <si>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</si>
  <si>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</si>
  <si>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</si>
  <si>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</si>
  <si>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</si>
  <si>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</si>
  <si>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</si>
  <si>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</si>
  <si>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</si>
  <si>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</si>
  <si>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</si>
  <si>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</si>
  <si>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</si>
  <si>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</si>
  <si>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</si>
  <si>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</si>
  <si>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</si>
  <si>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</si>
  <si>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</si>
  <si>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</si>
  <si>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</si>
  <si>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</si>
  <si>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</si>
  <si>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</si>
  <si>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</si>
  <si>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</si>
  <si>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</si>
  <si>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</si>
  <si>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</si>
  <si>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</si>
  <si>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</si>
  <si>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</si>
  <si>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</si>
  <si>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</si>
  <si>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</si>
  <si>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</si>
  <si>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</si>
  <si>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</si>
  <si>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</si>
  <si>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</si>
  <si>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</si>
  <si>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</si>
  <si>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</si>
  <si>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</si>
  <si>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</si>
  <si>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</si>
  <si>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</si>
  <si>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</si>
  <si>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</si>
  <si>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</si>
  <si>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</si>
  <si>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</si>
  <si>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</si>
  <si>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</si>
  <si>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</si>
  <si>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</si>
  <si>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</si>
  <si>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</si>
  <si>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</si>
  <si>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</si>
  <si>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</si>
  <si>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</si>
  <si>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</si>
  <si>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</si>
  <si>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</si>
  <si>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</si>
  <si>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</si>
  <si>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</si>
  <si>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</si>
  <si>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</si>
  <si>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</si>
  <si>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</si>
  <si>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</si>
  <si>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</si>
  <si>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</si>
  <si>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</si>
  <si>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</si>
  <si>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</si>
  <si>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</si>
  <si>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</si>
  <si>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</si>
  <si>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</si>
  <si>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</si>
  <si>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</si>
  <si>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</si>
  <si>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</si>
  <si>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</si>
  <si>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</si>
  <si>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</si>
  <si>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</si>
  <si>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</si>
  <si>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</si>
  <si>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</si>
  <si>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</si>
  <si>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</si>
  <si>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</si>
  <si>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</si>
  <si>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</si>
  <si>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</si>
  <si>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</si>
  <si>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</si>
  <si>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</si>
  <si>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</si>
  <si>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</si>
  <si>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</si>
  <si>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</si>
  <si>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</si>
  <si>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</si>
  <si>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</si>
  <si>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</si>
  <si>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</si>
  <si>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</si>
  <si>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</si>
  <si>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</si>
  <si>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</si>
  <si>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</si>
  <si>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</si>
  <si>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</si>
  <si>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</si>
  <si>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</si>
  <si>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</si>
  <si>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</si>
  <si>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</si>
  <si>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</si>
  <si>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</si>
  <si>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</si>
  <si>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</si>
  <si>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</si>
  <si>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</si>
  <si>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</si>
  <si>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</si>
  <si>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</si>
  <si>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</si>
  <si>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</si>
  <si>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</si>
  <si>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</si>
  <si>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</si>
  <si>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</si>
  <si>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</si>
  <si>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</si>
  <si>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</si>
  <si>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</si>
  <si>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</si>
  <si>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</si>
  <si>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</si>
  <si>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</si>
  <si>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</si>
  <si>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</si>
  <si>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</si>
  <si>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</si>
  <si>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</si>
  <si>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</si>
  <si>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</si>
  <si>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</si>
  <si>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</si>
  <si>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</si>
  <si>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</si>
  <si>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</si>
  <si>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</si>
  <si>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</si>
  <si>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</si>
  <si>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</si>
  <si>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</si>
  <si>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</si>
  <si>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</si>
  <si>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</si>
  <si>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</si>
  <si>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</si>
  <si>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</si>
  <si>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</si>
  <si>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</si>
  <si>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</si>
  <si>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</si>
  <si>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</si>
  <si>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</si>
  <si>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</si>
  <si>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</si>
  <si>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</si>
  <si>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</si>
  <si>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</si>
  <si>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</si>
  <si>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</si>
  <si>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</si>
  <si>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</si>
  <si>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</si>
  <si>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</si>
  <si>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</si>
  <si>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</si>
  <si>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</si>
  <si>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</si>
  <si>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</si>
  <si>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</si>
  <si>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</si>
  <si>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</si>
  <si>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</si>
  <si>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</si>
  <si>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</si>
  <si>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</si>
  <si>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</si>
  <si>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</si>
  <si>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</si>
  <si>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</si>
  <si>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</si>
  <si>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</si>
  <si>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</si>
  <si>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</si>
  <si>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</si>
  <si>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</si>
  <si>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</si>
  <si>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</si>
  <si>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</si>
  <si>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</si>
  <si>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</si>
  <si>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</si>
  <si>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</si>
  <si>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</si>
  <si>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</si>
  <si>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</si>
  <si>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</si>
  <si>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</si>
  <si>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</si>
  <si>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</si>
  <si>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</si>
  <si>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</si>
  <si>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</si>
  <si>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</si>
  <si>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</si>
  <si>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</si>
  <si>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</si>
  <si>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</si>
  <si>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</si>
  <si>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</si>
  <si>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</si>
  <si>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</si>
  <si>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</si>
  <si>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</si>
  <si>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</si>
  <si>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</si>
  <si>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</si>
  <si>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</si>
  <si>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</si>
  <si>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</si>
  <si>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</si>
  <si>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</si>
  <si>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</si>
  <si>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</si>
  <si>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</si>
  <si>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</si>
  <si>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</si>
  <si>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</si>
  <si>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</si>
  <si>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</si>
  <si>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</si>
  <si>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</si>
  <si>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</si>
  <si>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</si>
  <si>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</si>
  <si>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</si>
  <si>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</si>
  <si>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</si>
  <si>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</si>
  <si>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</si>
  <si>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</si>
  <si>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</si>
  <si>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</si>
  <si>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</si>
  <si>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</si>
  <si>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</si>
  <si>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</si>
  <si>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</si>
  <si>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</si>
  <si>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</si>
  <si>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</si>
  <si>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</si>
  <si>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</si>
  <si>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</si>
  <si>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</si>
  <si>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</si>
  <si>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</si>
  <si>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</si>
  <si>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</si>
  <si>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</si>
  <si>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</si>
  <si>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</si>
  <si>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</si>
  <si>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</si>
  <si>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</si>
  <si>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</si>
  <si>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</si>
  <si>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</si>
  <si>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</si>
  <si>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</si>
  <si>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</si>
  <si>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</si>
  <si>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</si>
  <si>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</si>
  <si>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</si>
  <si>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</si>
  <si>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</si>
  <si>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</si>
  <si>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</si>
  <si>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</si>
  <si>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</si>
  <si>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</si>
  <si>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</si>
  <si>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</si>
  <si>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</si>
  <si>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</si>
  <si>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</si>
  <si>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</si>
  <si>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</si>
  <si>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</si>
  <si>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</si>
  <si>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</si>
  <si>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</si>
  <si>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</si>
  <si>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</si>
  <si>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</si>
  <si>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</si>
  <si>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</si>
  <si>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</si>
  <si>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</si>
  <si>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</si>
  <si>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</si>
  <si>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</si>
  <si>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</si>
  <si>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</si>
  <si>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</si>
  <si>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</si>
  <si>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</si>
  <si>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</si>
  <si>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</si>
  <si>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</si>
  <si>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</si>
  <si>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</si>
  <si>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</si>
  <si>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</si>
  <si>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</si>
  <si>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</si>
  <si>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</si>
  <si>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</si>
  <si>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</si>
  <si>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</si>
  <si>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</si>
  <si>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</si>
  <si>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</si>
  <si>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</si>
  <si>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</si>
  <si>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</si>
  <si>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</si>
  <si>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</si>
  <si>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</si>
  <si>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</si>
  <si>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</si>
  <si>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</si>
  <si>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</si>
  <si>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</si>
  <si>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</si>
  <si>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</si>
  <si>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</si>
  <si>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</si>
  <si>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</si>
  <si>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</si>
  <si>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</si>
  <si>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</si>
  <si>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</si>
  <si>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</si>
  <si>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</si>
  <si>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</si>
  <si>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</si>
  <si>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</si>
  <si>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</si>
  <si>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</si>
  <si>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</si>
  <si>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</si>
  <si>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</si>
  <si>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</si>
  <si>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</si>
  <si>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</si>
  <si>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</si>
  <si>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</si>
  <si>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</si>
  <si>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</si>
  <si>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</si>
  <si>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</si>
  <si>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</si>
  <si>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</si>
  <si>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</si>
  <si>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</si>
  <si>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</si>
  <si>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</si>
  <si>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</si>
  <si>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</si>
  <si>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</si>
  <si>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</si>
  <si>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</si>
  <si>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</si>
  <si>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</si>
  <si>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</si>
  <si>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</si>
  <si>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</si>
  <si>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</si>
  <si>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</si>
  <si>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</si>
  <si>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</si>
  <si>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</si>
  <si>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</si>
  <si>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</si>
  <si>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</si>
  <si>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</si>
  <si>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</si>
  <si>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</si>
  <si>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</si>
  <si>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</si>
  <si>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</si>
  <si>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</si>
  <si>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</si>
  <si>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</si>
  <si>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</si>
  <si>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</si>
  <si>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</si>
  <si>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</si>
  <si>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</si>
  <si>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</si>
  <si>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</si>
  <si>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</si>
  <si>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</si>
  <si>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</si>
  <si>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</si>
  <si>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</si>
  <si>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</si>
  <si>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</si>
  <si>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</si>
  <si>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</si>
  <si>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</si>
  <si>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</si>
  <si>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</si>
  <si>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</si>
  <si>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</si>
  <si>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</si>
  <si>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</si>
  <si>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</si>
  <si>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</si>
  <si>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</si>
  <si>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</si>
  <si>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</si>
  <si>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</si>
  <si>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</si>
  <si>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</si>
  <si>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</si>
  <si>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</si>
  <si>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</si>
  <si>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</si>
  <si>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</si>
  <si>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</si>
  <si>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</si>
  <si>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</si>
  <si>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</si>
  <si>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</si>
  <si>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</si>
  <si>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</si>
  <si>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</si>
  <si>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</si>
  <si>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</si>
  <si>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</si>
  <si>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</si>
  <si>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</si>
  <si>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</si>
  <si>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</si>
  <si>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</si>
  <si>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</si>
  <si>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</si>
  <si>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</si>
  <si>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</si>
  <si>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</si>
  <si>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</si>
  <si>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</si>
  <si>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</si>
  <si>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</si>
  <si>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</si>
  <si>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</si>
  <si>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</si>
  <si>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</si>
  <si>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</si>
  <si>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</si>
  <si>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</si>
  <si>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</si>
  <si>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</si>
  <si>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</si>
  <si>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</si>
  <si>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</si>
  <si>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</si>
  <si>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</si>
  <si>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</si>
  <si>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</si>
  <si>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</si>
  <si>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</si>
  <si>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</si>
  <si>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</si>
  <si>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</si>
  <si>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</si>
  <si>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</si>
  <si>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</si>
  <si>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</si>
  <si>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</si>
  <si>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</si>
  <si>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</si>
  <si>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</si>
  <si>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</si>
  <si>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</si>
  <si>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</si>
  <si>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</si>
  <si>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</si>
  <si>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</si>
  <si>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</si>
  <si>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</si>
  <si>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</si>
  <si>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</si>
  <si>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</si>
  <si>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</si>
  <si>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</si>
  <si>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</si>
  <si>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</si>
  <si>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</si>
  <si>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</si>
  <si>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</si>
  <si>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</si>
  <si>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</si>
  <si>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</si>
  <si>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</si>
  <si>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</si>
  <si>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</si>
  <si>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</si>
  <si>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</si>
  <si>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</si>
  <si>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</si>
  <si>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</si>
  <si>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</si>
  <si>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</si>
  <si>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</si>
  <si>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</si>
  <si>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</si>
  <si>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</si>
  <si>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</si>
  <si>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</si>
  <si>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</si>
  <si>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</si>
  <si>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</si>
  <si>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</si>
  <si>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</si>
  <si>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</si>
  <si>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</si>
  <si>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</si>
  <si>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</si>
  <si>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</si>
  <si>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</si>
  <si>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</si>
  <si>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</si>
  <si>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</si>
  <si>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</si>
  <si>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</si>
  <si>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</si>
  <si>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</si>
  <si>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</si>
  <si>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</si>
  <si>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</si>
  <si>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</si>
  <si>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</si>
  <si>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</si>
  <si>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</si>
  <si>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</si>
  <si>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</si>
  <si>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</si>
  <si>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</si>
  <si>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</si>
  <si>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</si>
  <si>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</si>
  <si>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</si>
  <si>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</si>
  <si>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</si>
  <si>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</si>
  <si>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</si>
  <si>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</si>
  <si>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</si>
  <si>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</si>
  <si>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</si>
  <si>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</si>
  <si>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</si>
  <si>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</si>
  <si>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</si>
  <si>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</si>
  <si>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</si>
  <si>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</si>
  <si>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</si>
  <si>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</si>
  <si>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</si>
  <si>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</si>
  <si>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</si>
  <si>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</si>
  <si>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</si>
  <si>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</si>
  <si>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</si>
  <si>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</si>
  <si>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</si>
  <si>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</si>
  <si>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</si>
  <si>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</si>
  <si>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</si>
  <si>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</si>
  <si>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</si>
  <si>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</si>
  <si>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</si>
  <si>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</si>
  <si>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</si>
  <si>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</si>
  <si>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</si>
  <si>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</si>
  <si>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</si>
  <si>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</si>
  <si>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</si>
  <si>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</si>
  <si>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</si>
  <si>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</si>
  <si>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</si>
  <si>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</si>
  <si>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</si>
  <si>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</si>
  <si>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</si>
  <si>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</si>
  <si>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</si>
  <si>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</si>
  <si>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</si>
  <si>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</si>
  <si>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</si>
  <si>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</si>
  <si>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</si>
  <si>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</si>
  <si>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</si>
  <si>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</si>
  <si>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</si>
  <si>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</si>
  <si>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</si>
  <si>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</si>
  <si>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</si>
  <si>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</si>
  <si>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</si>
  <si>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</si>
  <si>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</si>
  <si>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</si>
  <si>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</si>
  <si>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</si>
  <si>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</si>
  <si>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</si>
  <si>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</si>
  <si>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</si>
  <si>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</si>
  <si>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</si>
  <si>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</si>
  <si>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</si>
  <si>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</si>
  <si>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</si>
  <si>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</si>
  <si>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</si>
  <si>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</si>
  <si>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</si>
  <si>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</si>
  <si>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</si>
  <si>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</si>
  <si>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</si>
  <si>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</si>
  <si>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</si>
  <si>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</si>
  <si>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</si>
  <si>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</si>
  <si>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</si>
  <si>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</si>
  <si>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</si>
  <si>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</si>
  <si>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</si>
  <si>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</si>
  <si>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</si>
  <si>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</si>
  <si>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</si>
  <si>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</si>
  <si>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</si>
  <si>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</si>
  <si>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</si>
  <si>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</si>
  <si>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</si>
  <si>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</si>
  <si>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</si>
  <si>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</si>
  <si>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</si>
  <si>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</si>
  <si>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</si>
  <si>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</si>
  <si>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</si>
  <si>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</si>
  <si>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</si>
  <si>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</si>
  <si>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</si>
  <si>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</si>
  <si>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</si>
  <si>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</si>
  <si>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</si>
  <si>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</si>
  <si>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</si>
  <si>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</si>
  <si>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</si>
  <si>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</si>
  <si>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</si>
  <si>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</si>
  <si>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</si>
  <si>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</si>
  <si>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</si>
  <si>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</si>
  <si>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</si>
  <si>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</si>
  <si>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</si>
  <si>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</si>
  <si>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</si>
  <si>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</si>
  <si>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</si>
  <si>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</si>
  <si>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</si>
  <si>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</si>
  <si>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</si>
  <si>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</si>
  <si>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</si>
  <si>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</si>
  <si>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</si>
  <si>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</si>
  <si>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</si>
  <si>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</si>
  <si>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</si>
  <si>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</si>
  <si>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</si>
  <si>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</si>
  <si>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</si>
  <si>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</si>
  <si>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</si>
  <si>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</si>
  <si>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</si>
  <si>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</si>
  <si>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</si>
  <si>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</si>
  <si>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</si>
  <si>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</si>
  <si>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</si>
  <si>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</si>
  <si>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</si>
  <si>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</si>
  <si>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</si>
  <si>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</si>
  <si>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</si>
  <si>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</si>
  <si>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</si>
  <si>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</si>
  <si>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</si>
  <si>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</si>
  <si>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</si>
  <si>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</si>
  <si>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</si>
  <si>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</si>
  <si>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</si>
  <si>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</si>
  <si>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</si>
  <si>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</si>
  <si>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</si>
  <si>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</si>
  <si>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</si>
  <si>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</si>
  <si>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</si>
  <si>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</si>
  <si>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</si>
  <si>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</si>
  <si>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</si>
  <si>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</si>
  <si>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</si>
  <si>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</si>
  <si>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</si>
  <si>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</si>
  <si>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</si>
  <si>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</si>
  <si>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</si>
  <si>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</si>
  <si>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</si>
  <si>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</si>
  <si>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</si>
  <si>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</si>
  <si>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</si>
  <si>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</si>
  <si>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</si>
  <si>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</si>
  <si>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</si>
  <si>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</si>
  <si>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</si>
  <si>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</si>
  <si>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</si>
  <si>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</si>
  <si>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</si>
  <si>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</si>
  <si>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</si>
  <si>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</si>
  <si>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</si>
  <si>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</si>
  <si>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</si>
  <si>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</si>
  <si>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</si>
  <si>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</si>
  <si>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</si>
  <si>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</si>
  <si>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</si>
  <si>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</si>
  <si>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</si>
  <si>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</si>
  <si>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</si>
  <si>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</si>
  <si>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</si>
  <si>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</si>
  <si>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</si>
  <si>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</si>
  <si>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</si>
  <si>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</si>
  <si>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</si>
  <si>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</si>
  <si>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</si>
  <si>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</si>
  <si>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</si>
  <si>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</si>
  <si>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</si>
  <si>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</si>
  <si>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</si>
  <si>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</si>
  <si>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</si>
  <si>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</si>
  <si>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</si>
  <si>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</si>
  <si>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</si>
  <si>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</si>
  <si>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</si>
  <si>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</si>
  <si>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</si>
  <si>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</si>
  <si>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</si>
  <si>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</si>
  <si>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</si>
  <si>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</si>
  <si>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</si>
  <si>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</si>
  <si>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</si>
  <si>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</si>
  <si>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</si>
  <si>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</si>
  <si>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</si>
  <si>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</si>
  <si>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</si>
  <si>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</si>
  <si>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</si>
  <si>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</si>
  <si>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</si>
  <si>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</si>
  <si>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</si>
  <si>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</si>
  <si>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</si>
  <si>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</si>
  <si>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</si>
  <si>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</si>
  <si>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</si>
  <si>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</si>
  <si>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</si>
  <si>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</si>
  <si>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</si>
  <si>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</si>
  <si>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</si>
  <si>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</si>
  <si>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</si>
  <si>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</si>
  <si>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</si>
  <si>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</si>
  <si>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</si>
  <si>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</si>
  <si>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</si>
  <si>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</si>
  <si>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</si>
  <si>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</si>
  <si>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</si>
  <si>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</si>
  <si>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</si>
  <si>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</si>
  <si>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</si>
  <si>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</si>
  <si>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</si>
  <si>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</si>
  <si>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</si>
  <si>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</si>
  <si>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</si>
  <si>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</si>
  <si>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</si>
  <si>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</si>
  <si>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</si>
  <si>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</si>
  <si>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</si>
  <si>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</si>
  <si>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</si>
  <si>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</si>
  <si>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</si>
  <si>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</si>
  <si>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</si>
  <si>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</si>
  <si>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</si>
  <si>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</si>
  <si>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</si>
  <si>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</si>
  <si>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</si>
  <si>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</si>
  <si>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</si>
  <si>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</si>
  <si>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</si>
  <si>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</si>
  <si>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</si>
  <si>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</si>
  <si>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</si>
  <si>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</si>
  <si>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</si>
  <si>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</si>
  <si>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</si>
  <si>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</si>
  <si>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</si>
  <si>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</si>
  <si>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</si>
  <si>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</si>
  <si>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</si>
  <si>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</si>
  <si>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</si>
  <si>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</si>
  <si>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</si>
  <si>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</si>
  <si>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</si>
  <si>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</si>
  <si>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</si>
  <si>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</si>
  <si>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</si>
  <si>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</si>
  <si>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</si>
  <si>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</si>
  <si>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</si>
  <si>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</si>
  <si>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</si>
  <si>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</si>
  <si>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</si>
  <si>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</si>
  <si>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</si>
  <si>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</si>
  <si>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</si>
  <si>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</si>
  <si>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</si>
  <si>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</si>
  <si>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</si>
  <si>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</si>
  <si>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</si>
  <si>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</si>
  <si>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</si>
  <si>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</si>
  <si>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</si>
  <si>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</si>
  <si>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</si>
  <si>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</si>
  <si>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</si>
  <si>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</si>
  <si>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</si>
  <si>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</si>
  <si>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</si>
  <si>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</si>
  <si>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</si>
  <si>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</si>
  <si>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</si>
  <si>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</si>
  <si>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</si>
  <si>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</si>
  <si>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</si>
  <si>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</si>
  <si>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</si>
  <si>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</si>
  <si>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</si>
  <si>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</si>
  <si>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</si>
  <si>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</si>
  <si>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</si>
  <si>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</si>
  <si>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</si>
  <si>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</si>
  <si>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</si>
  <si>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</si>
  <si>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</si>
  <si>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</si>
  <si>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</si>
  <si>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</si>
  <si>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</si>
  <si>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</si>
  <si>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</si>
  <si>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</si>
  <si>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</si>
  <si>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</si>
  <si>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</si>
  <si>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</si>
  <si>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</si>
  <si>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</si>
  <si>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</si>
  <si>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</si>
  <si>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</si>
  <si>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</si>
  <si>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</si>
  <si>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</si>
  <si>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</si>
  <si>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</si>
  <si>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</si>
  <si>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</si>
  <si>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</si>
  <si>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</si>
  <si>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</si>
  <si>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</si>
  <si>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</si>
  <si>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</si>
  <si>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</si>
  <si>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</si>
  <si>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</si>
  <si>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</si>
  <si>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</si>
  <si>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</si>
  <si>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</si>
  <si>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</si>
  <si>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</si>
  <si>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</si>
  <si>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</si>
  <si>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</si>
  <si>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</si>
  <si>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</si>
  <si>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</si>
  <si>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</si>
  <si>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</si>
  <si>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</si>
  <si>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</si>
  <si>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</si>
  <si>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</si>
  <si>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</si>
  <si>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</si>
  <si>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</si>
  <si>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</si>
  <si>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</si>
  <si>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</si>
  <si>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</si>
  <si>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</si>
  <si>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</si>
  <si>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</si>
  <si>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</si>
  <si>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</si>
  <si>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</si>
  <si>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</si>
  <si>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</si>
  <si>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</si>
  <si>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</si>
  <si>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</si>
  <si>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</si>
  <si>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</si>
  <si>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</si>
  <si>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</si>
  <si>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</si>
  <si>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</si>
  <si>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</si>
  <si>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</si>
  <si>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</si>
  <si>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</si>
  <si>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</si>
  <si>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</si>
  <si>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</si>
  <si>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</si>
  <si>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</si>
  <si>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</si>
  <si>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</si>
  <si>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</si>
  <si>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</si>
  <si>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</si>
  <si>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</si>
  <si>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</si>
  <si>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</si>
  <si>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</si>
  <si>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</si>
  <si>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</si>
  <si>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</si>
  <si>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</si>
  <si>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</si>
  <si>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</si>
  <si>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</si>
  <si>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</si>
  <si>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</si>
  <si>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</si>
  <si>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</si>
  <si>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</si>
  <si>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</si>
  <si>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</si>
  <si>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</si>
  <si>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</si>
  <si>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</si>
  <si>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</si>
  <si>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</si>
  <si>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</si>
  <si>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</si>
  <si>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</si>
  <si>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</si>
  <si>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</si>
  <si>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</si>
  <si>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</si>
  <si>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</si>
  <si>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</si>
  <si>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</si>
  <si>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</si>
  <si>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</si>
  <si>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</si>
  <si>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</si>
  <si>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</si>
  <si>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</si>
  <si>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</si>
  <si>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</si>
  <si>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</si>
  <si>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</si>
  <si>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</si>
  <si>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</si>
  <si>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</si>
  <si>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</si>
  <si>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</si>
  <si>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</si>
  <si>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</si>
  <si>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</si>
  <si>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</si>
  <si>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</si>
  <si>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</si>
  <si>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</si>
  <si>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</si>
  <si>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</si>
  <si>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</si>
  <si>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</si>
  <si>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</si>
  <si>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</si>
  <si>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</si>
  <si>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</si>
  <si>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</si>
  <si>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</si>
  <si>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</si>
  <si>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</si>
  <si>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</si>
  <si>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</si>
  <si>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</si>
  <si>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</si>
  <si>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</si>
  <si>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</si>
  <si>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</si>
  <si>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</si>
  <si>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</si>
  <si>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</si>
  <si>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</si>
  <si>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</si>
  <si>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</si>
  <si>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</si>
  <si>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</si>
  <si>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</si>
  <si>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</si>
  <si>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</si>
  <si>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</si>
  <si>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</si>
  <si>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</si>
  <si>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</si>
  <si>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</si>
  <si>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</si>
  <si>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</si>
  <si>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</si>
  <si>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</si>
  <si>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</si>
  <si>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</si>
  <si>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</si>
  <si>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</si>
  <si>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</si>
  <si>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</si>
  <si>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</si>
  <si>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</si>
  <si>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</si>
  <si>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</si>
  <si>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</si>
  <si>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</si>
  <si>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</si>
  <si>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</si>
  <si>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</si>
  <si>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</si>
  <si>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</si>
  <si>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</si>
  <si>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</si>
  <si>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</si>
  <si>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</si>
  <si>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</si>
  <si>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</si>
  <si>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</si>
  <si>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</si>
  <si>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</si>
  <si>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</si>
  <si>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</si>
  <si>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</si>
  <si>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</si>
  <si>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</si>
  <si>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</si>
  <si>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</si>
  <si>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</si>
  <si>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</si>
  <si>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</si>
  <si>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</si>
  <si>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</si>
  <si>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</si>
  <si>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</si>
  <si>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</si>
  <si>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</si>
  <si>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</si>
  <si>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</si>
  <si>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</si>
  <si>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</si>
  <si>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</si>
  <si>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</si>
  <si>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</si>
  <si>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</si>
  <si>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</si>
  <si>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</si>
  <si>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</si>
  <si>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</si>
  <si>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</si>
  <si>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</si>
  <si>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</si>
  <si>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</si>
  <si>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</si>
  <si>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</si>
  <si>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</si>
  <si>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</si>
  <si>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</si>
  <si>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</si>
  <si>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</si>
  <si>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</si>
  <si>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</si>
  <si>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</si>
  <si>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</si>
  <si>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</si>
  <si>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</si>
  <si>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</si>
  <si>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</si>
  <si>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</si>
  <si>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</si>
  <si>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</si>
  <si>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</si>
  <si>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</si>
  <si>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</si>
  <si>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</si>
  <si>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</si>
  <si>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</si>
  <si>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</si>
  <si>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</si>
  <si>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</si>
  <si>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</si>
  <si>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</si>
  <si>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</si>
  <si>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</si>
  <si>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</si>
  <si>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</si>
  <si>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</si>
  <si>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</si>
  <si>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</si>
  <si>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</si>
  <si>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</si>
  <si>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</si>
  <si>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</si>
  <si>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</si>
  <si>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</si>
  <si>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</si>
  <si>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</si>
  <si>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</si>
  <si>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</si>
  <si>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</si>
  <si>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</si>
  <si>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</si>
  <si>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</si>
  <si>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</si>
  <si>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</si>
  <si>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</si>
  <si>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</si>
  <si>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</si>
  <si>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</si>
  <si>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</si>
  <si>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</si>
  <si>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</si>
  <si>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</si>
  <si>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</si>
  <si>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</si>
  <si>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</si>
  <si>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</si>
  <si>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</si>
  <si>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</si>
  <si>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</si>
  <si>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</si>
  <si>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</si>
  <si>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</si>
  <si>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</si>
  <si>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</si>
  <si>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</si>
  <si>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</si>
  <si>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</si>
  <si>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</si>
  <si>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</si>
  <si>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</si>
  <si>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</si>
  <si>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</si>
  <si>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</si>
  <si>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</si>
  <si>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</si>
  <si>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</si>
  <si>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</si>
  <si>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</si>
  <si>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</si>
  <si>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</si>
  <si>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</si>
  <si>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</si>
  <si>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</si>
  <si>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</si>
  <si>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</si>
  <si>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</si>
  <si>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</si>
  <si>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</si>
  <si>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</si>
  <si>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</si>
  <si>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</si>
  <si>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</si>
  <si>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</si>
  <si>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</si>
  <si>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</si>
  <si>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</si>
  <si>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</si>
  <si>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</si>
  <si>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</si>
  <si>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</si>
  <si>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</si>
  <si>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</si>
  <si>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</si>
  <si>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</si>
  <si>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</si>
  <si>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</si>
  <si>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</si>
  <si>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</si>
  <si>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</si>
  <si>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</si>
  <si>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</si>
  <si>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</si>
  <si>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</si>
  <si>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</si>
  <si>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</si>
  <si>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</si>
  <si>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</si>
  <si>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</si>
  <si>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</si>
  <si>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</si>
  <si>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</si>
  <si>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</si>
  <si>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</si>
  <si>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</si>
  <si>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</si>
  <si>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</si>
  <si>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</si>
  <si>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</si>
  <si>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</si>
  <si>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</si>
  <si>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</si>
  <si>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</si>
  <si>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</si>
  <si>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</si>
  <si>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</si>
  <si>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</si>
  <si>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</si>
  <si>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</si>
  <si>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</si>
  <si>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</si>
  <si>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</si>
  <si>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</si>
  <si>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</si>
  <si>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</si>
  <si>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</si>
  <si>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</si>
  <si>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</si>
  <si>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</si>
  <si>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</si>
  <si>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</si>
  <si>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</si>
  <si>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</si>
  <si>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</si>
  <si>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</si>
  <si>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</si>
  <si>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</si>
  <si>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</si>
  <si>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</si>
  <si>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</si>
  <si>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</si>
  <si>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</si>
  <si>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</si>
  <si>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</si>
  <si>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</si>
  <si>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</si>
  <si>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</si>
  <si>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</si>
  <si>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</si>
  <si>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</si>
  <si>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</si>
  <si>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</si>
  <si>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</si>
  <si>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</si>
  <si>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</si>
  <si>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</si>
  <si>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</si>
  <si>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</si>
  <si>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</si>
  <si>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</si>
  <si>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</si>
  <si>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</si>
  <si>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</si>
  <si>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</si>
  <si>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</si>
  <si>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</si>
  <si>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</si>
  <si>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</si>
  <si>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</si>
  <si>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</si>
  <si>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</si>
  <si>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</si>
  <si>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</si>
  <si>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</si>
  <si>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</si>
  <si>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</si>
  <si>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</si>
  <si>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</si>
  <si>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</si>
  <si>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</si>
  <si>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</si>
  <si>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</si>
  <si>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</si>
  <si>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</si>
  <si>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</si>
  <si>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</si>
  <si>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</si>
  <si>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</si>
  <si>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</si>
  <si>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</si>
  <si>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</si>
  <si>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</si>
  <si>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</si>
  <si>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</si>
  <si>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</si>
  <si>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</si>
  <si>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</si>
  <si>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</si>
  <si>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</si>
  <si>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</si>
  <si>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</si>
  <si>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</si>
  <si>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</si>
  <si>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</si>
  <si>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</si>
  <si>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</si>
  <si>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</si>
  <si>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</si>
  <si>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</si>
  <si>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</si>
  <si>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</si>
  <si>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</si>
  <si>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</si>
  <si>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</si>
  <si>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</si>
  <si>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</si>
  <si>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</si>
  <si>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</si>
  <si>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</si>
  <si>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</si>
  <si>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</si>
  <si>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</si>
  <si>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</si>
  <si>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</si>
  <si>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</si>
  <si>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</si>
  <si>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</si>
  <si>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</si>
  <si>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</si>
  <si>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</si>
  <si>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</si>
  <si>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</si>
  <si>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</si>
  <si>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</si>
  <si>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</si>
  <si>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</si>
  <si>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</si>
  <si>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</si>
  <si>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</si>
  <si>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</si>
  <si>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</si>
  <si>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</si>
  <si>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</si>
  <si>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</si>
  <si>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</si>
  <si>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</si>
  <si>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</si>
  <si>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</si>
  <si>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</si>
  <si>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</si>
  <si>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</si>
  <si>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</si>
  <si>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</si>
  <si>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</si>
  <si>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</si>
  <si>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</si>
  <si>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</si>
  <si>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</si>
  <si>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</si>
  <si>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</si>
  <si>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</si>
  <si>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</si>
  <si>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</si>
  <si>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</si>
  <si>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</si>
  <si>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</si>
  <si>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</si>
  <si>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</si>
  <si>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</si>
  <si>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</si>
  <si>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</si>
  <si>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</si>
  <si>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</si>
  <si>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</si>
  <si>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</si>
  <si>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</si>
  <si>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</si>
  <si>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</si>
  <si>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</si>
  <si>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</si>
  <si>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</si>
  <si>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</si>
  <si>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</si>
  <si>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</si>
  <si>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</si>
  <si>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</si>
  <si>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</si>
  <si>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</si>
  <si>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</si>
  <si>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</si>
  <si>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</si>
  <si>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</si>
  <si>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</si>
  <si>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</si>
  <si>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</si>
  <si>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</si>
  <si>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</si>
  <si>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</si>
  <si>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</si>
  <si>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</si>
  <si>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</si>
  <si>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</si>
  <si>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</si>
  <si>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</si>
  <si>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</si>
  <si>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</si>
  <si>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</si>
  <si>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</si>
  <si>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</si>
  <si>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</si>
  <si>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</si>
  <si>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</si>
  <si>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</si>
  <si>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</si>
  <si>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</si>
  <si>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</si>
  <si>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</si>
  <si>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</si>
  <si>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</si>
  <si>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</si>
  <si>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</si>
  <si>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</si>
  <si>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</si>
  <si>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</si>
  <si>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</si>
  <si>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</si>
  <si>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</si>
  <si>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</si>
  <si>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</si>
  <si>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</si>
  <si>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</si>
  <si>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</si>
  <si>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</si>
  <si>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</si>
  <si>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</si>
  <si>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</si>
  <si>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</si>
  <si>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</si>
  <si>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</si>
  <si>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</si>
  <si>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</si>
  <si>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</si>
  <si>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</si>
  <si>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</si>
  <si>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</si>
  <si>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</si>
  <si>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</si>
  <si>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</si>
  <si>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</si>
  <si>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</si>
  <si>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</si>
  <si>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</si>
  <si>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</si>
  <si>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</si>
  <si>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</si>
  <si>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</si>
  <si>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</si>
  <si>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</si>
  <si>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</si>
  <si>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</si>
  <si>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</si>
  <si>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</si>
  <si>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</si>
  <si>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</si>
  <si>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</si>
  <si>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</si>
  <si>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</si>
  <si>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</si>
  <si>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</si>
  <si>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</si>
  <si>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</si>
  <si>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</si>
  <si>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</si>
  <si>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</si>
  <si>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</si>
  <si>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</si>
  <si>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</si>
  <si>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</si>
  <si>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</si>
  <si>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</si>
  <si>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</si>
  <si>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</si>
  <si>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</si>
  <si>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</si>
  <si>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</si>
  <si>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</si>
  <si>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</si>
  <si>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</si>
  <si>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</si>
  <si>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</si>
  <si>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</si>
  <si>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</si>
  <si>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</si>
  <si>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</si>
  <si>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</si>
  <si>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</si>
  <si>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</si>
  <si>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</si>
  <si>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</si>
  <si>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</si>
  <si>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</si>
  <si>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</si>
  <si>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</si>
  <si>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</si>
  <si>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</si>
  <si>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</si>
  <si>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</si>
  <si>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</si>
  <si>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</si>
  <si>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</si>
  <si>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</si>
  <si>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</si>
  <si>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</si>
  <si>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</si>
  <si>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</si>
  <si>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</si>
  <si>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</si>
  <si>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</si>
  <si>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</si>
  <si>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</si>
  <si>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</si>
  <si>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</si>
  <si>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</si>
  <si>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</si>
  <si>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</si>
  <si>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</si>
  <si>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</si>
  <si>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</si>
  <si>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</si>
  <si>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</si>
  <si>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</si>
  <si>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</si>
  <si>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</si>
  <si>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</si>
  <si>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</si>
  <si>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</si>
  <si>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</si>
  <si>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</si>
  <si>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</si>
  <si>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</si>
  <si>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</si>
  <si>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</si>
  <si>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</si>
  <si>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</si>
  <si>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</si>
  <si>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</si>
  <si>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</si>
  <si>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</si>
  <si>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</si>
  <si>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</si>
  <si>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</si>
  <si>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</si>
  <si>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</si>
  <si>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</si>
  <si>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</si>
  <si>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</si>
  <si>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</si>
  <si>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</si>
  <si>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</si>
  <si>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</si>
  <si>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</si>
  <si>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</si>
  <si>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</si>
  <si>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</si>
  <si>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</si>
  <si>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</si>
  <si>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</si>
  <si>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</si>
  <si>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</si>
  <si>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</si>
  <si>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</si>
  <si>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</si>
  <si>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</si>
  <si>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</si>
  <si>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</si>
  <si>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</si>
  <si>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</si>
  <si>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</si>
  <si>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</si>
  <si>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</si>
  <si>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</si>
  <si>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</si>
  <si>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</si>
  <si>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</si>
  <si>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</si>
  <si>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</si>
  <si>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</si>
  <si>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</si>
  <si>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</si>
  <si>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</si>
  <si>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</si>
  <si>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</si>
  <si>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</si>
  <si>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</si>
  <si>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</si>
  <si>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</si>
  <si>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</si>
  <si>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</si>
  <si>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</si>
  <si>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</si>
  <si>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</si>
  <si>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</si>
  <si>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</si>
  <si>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</si>
  <si>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</si>
  <si>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</si>
  <si>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</si>
  <si>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</si>
  <si>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</si>
  <si>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</si>
  <si>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</si>
  <si>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</si>
  <si>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</si>
  <si>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</si>
  <si>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</si>
  <si>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</si>
  <si>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</si>
  <si>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</si>
  <si>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</si>
  <si>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</si>
  <si>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</si>
  <si>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</si>
  <si>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</si>
  <si>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</si>
  <si>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</si>
  <si>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</si>
  <si>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</si>
  <si>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</si>
  <si>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</si>
  <si>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</si>
  <si>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</si>
  <si>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</si>
  <si>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</si>
  <si>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</si>
  <si>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</si>
  <si>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</si>
  <si>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</si>
  <si>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</si>
  <si>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</si>
  <si>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</si>
  <si>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</si>
  <si>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</si>
  <si>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</si>
  <si>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</si>
  <si>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</si>
  <si>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</si>
  <si>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</si>
  <si>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</si>
  <si>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</si>
  <si>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</si>
  <si>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</si>
  <si>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</si>
  <si>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</si>
  <si>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</si>
  <si>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</si>
  <si>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</si>
  <si>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</si>
  <si>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</si>
  <si>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</si>
  <si>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</si>
  <si>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</si>
  <si>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</si>
  <si>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</si>
  <si>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</si>
  <si>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</si>
  <si>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</si>
  <si>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</si>
  <si>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</si>
  <si>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</si>
  <si>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</si>
  <si>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</si>
  <si>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</si>
  <si>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</si>
  <si>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</si>
  <si>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</si>
  <si>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</si>
  <si>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</si>
  <si>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</si>
  <si>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</si>
  <si>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</si>
  <si>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</si>
  <si>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</si>
  <si>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</si>
  <si>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</si>
  <si>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</si>
  <si>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</si>
  <si>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</si>
  <si>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</si>
  <si>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</si>
  <si>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</si>
  <si>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</si>
  <si>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</si>
  <si>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</si>
  <si>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</si>
  <si>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</si>
  <si>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</si>
  <si>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</si>
  <si>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</si>
  <si>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</si>
  <si>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</si>
  <si>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</si>
  <si>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</si>
  <si>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</si>
  <si>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</si>
  <si>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</si>
  <si>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</si>
  <si>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</si>
  <si>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</si>
  <si>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</si>
  <si>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</si>
  <si>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</si>
  <si>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</si>
  <si>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</si>
  <si>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</si>
  <si>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</si>
  <si>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</si>
  <si>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</si>
  <si>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</si>
  <si>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</si>
  <si>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</si>
  <si>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</si>
  <si>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</si>
  <si>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</si>
  <si>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</si>
  <si>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</si>
  <si>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</si>
  <si>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</si>
  <si>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</si>
  <si>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</si>
  <si>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</si>
  <si>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</si>
  <si>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</si>
  <si>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</si>
  <si>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</si>
  <si>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</si>
  <si>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</si>
  <si>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</si>
  <si>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</si>
  <si>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</si>
  <si>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</si>
  <si>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</si>
  <si>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</si>
  <si>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</si>
  <si>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</si>
  <si>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</si>
  <si>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</si>
  <si>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</si>
  <si>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</si>
  <si>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</si>
  <si>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</si>
  <si>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</si>
  <si>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</si>
  <si>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</si>
  <si>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</si>
  <si>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</si>
  <si>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</si>
  <si>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</si>
  <si>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</si>
  <si>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</si>
  <si>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</si>
  <si>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</si>
  <si>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</si>
  <si>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</si>
  <si>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</si>
  <si>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</si>
  <si>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</si>
  <si>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</si>
  <si>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</si>
  <si>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</si>
  <si>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</si>
  <si>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</si>
  <si>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</si>
  <si>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</si>
  <si>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</si>
  <si>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</si>
  <si>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</si>
  <si>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</si>
  <si>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</si>
  <si>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</si>
  <si>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</si>
  <si>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</si>
  <si>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</si>
  <si>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</si>
  <si>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</si>
  <si>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</si>
  <si>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</si>
  <si>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</si>
  <si>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</si>
  <si>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</si>
  <si>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</si>
  <si>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</si>
  <si>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</si>
  <si>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</si>
  <si>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</si>
  <si>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</si>
  <si>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</si>
  <si>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</si>
  <si>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</si>
  <si>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</si>
  <si>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</si>
  <si>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</si>
  <si>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</si>
  <si>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</si>
  <si>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</si>
  <si>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</si>
  <si>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</si>
  <si>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</si>
  <si>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</si>
  <si>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</si>
  <si>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</si>
  <si>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</si>
  <si>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</si>
  <si>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</si>
  <si>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</si>
  <si>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</si>
  <si>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</si>
  <si>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</si>
  <si>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</si>
  <si>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</si>
  <si>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</si>
  <si>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</si>
  <si>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</si>
  <si>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</si>
  <si>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</si>
  <si>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</si>
  <si>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</si>
  <si>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</si>
  <si>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</si>
  <si>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</si>
  <si>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</si>
  <si>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</si>
  <si>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</si>
  <si>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</si>
  <si>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</si>
  <si>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</si>
  <si>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</si>
  <si>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</si>
  <si>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</si>
  <si>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</si>
  <si>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</si>
  <si>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</si>
  <si>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</si>
  <si>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</si>
  <si>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</si>
  <si>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</si>
  <si>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</si>
  <si>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</si>
  <si>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</si>
  <si>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</si>
  <si>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</si>
  <si>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</si>
  <si>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</si>
  <si>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</si>
  <si>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</si>
  <si>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</si>
  <si>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</si>
  <si>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</si>
  <si>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</si>
  <si>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</si>
  <si>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</si>
  <si>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</si>
  <si>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</si>
  <si>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</si>
  <si>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</si>
  <si>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</si>
  <si>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</si>
  <si>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</si>
  <si>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</si>
  <si>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</si>
  <si>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</si>
  <si>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</si>
  <si>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</si>
  <si>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</si>
  <si>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</si>
  <si>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</si>
  <si>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</si>
  <si>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</si>
  <si>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</si>
  <si>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</si>
  <si>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</si>
  <si>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</si>
  <si>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</si>
  <si>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</si>
  <si>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</si>
  <si>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</si>
  <si>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</si>
  <si>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</si>
  <si>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</si>
  <si>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</si>
  <si>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</si>
  <si>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</si>
  <si>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</si>
  <si>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</si>
  <si>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</si>
  <si>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</si>
  <si>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</si>
  <si>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</si>
  <si>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</si>
  <si>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</si>
  <si>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</si>
  <si>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</si>
  <si>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</si>
  <si>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</si>
  <si>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</si>
  <si>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</si>
  <si>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</si>
  <si>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</si>
  <si>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</si>
  <si>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</si>
  <si>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</si>
  <si>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</si>
  <si>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</si>
  <si>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</si>
  <si>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</si>
  <si>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</si>
  <si>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</si>
  <si>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</si>
  <si>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</si>
  <si>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</si>
  <si>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</si>
  <si>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</si>
  <si>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</si>
  <si>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</si>
  <si>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</si>
  <si>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</si>
  <si>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</si>
  <si>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</si>
  <si>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</si>
  <si>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</si>
  <si>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</si>
  <si>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</si>
  <si>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</si>
  <si>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</si>
  <si>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</si>
  <si>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</si>
  <si>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</si>
  <si>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</si>
  <si>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</si>
  <si>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</si>
  <si>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</si>
  <si>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</si>
  <si>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</si>
  <si>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</si>
  <si>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</si>
  <si>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</si>
  <si>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</si>
  <si>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</si>
  <si>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</si>
  <si>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</si>
  <si>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</si>
  <si>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</si>
  <si>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</si>
  <si>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</si>
  <si>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</si>
  <si>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</si>
  <si>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</si>
  <si>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</si>
  <si>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</si>
  <si>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</si>
  <si>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</si>
  <si>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</si>
  <si>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</si>
  <si>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</si>
  <si>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</si>
  <si>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</si>
  <si>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</si>
  <si>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</si>
  <si>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</si>
  <si>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</si>
  <si>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</si>
  <si>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</si>
  <si>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</si>
  <si>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</si>
  <si>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</si>
  <si>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</si>
  <si>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</si>
  <si>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</si>
  <si>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</si>
  <si>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</si>
  <si>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</si>
  <si>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</si>
  <si>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</si>
  <si>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</si>
  <si>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</si>
  <si>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</si>
  <si>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</si>
  <si>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</si>
  <si>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</si>
  <si>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</si>
  <si>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</si>
  <si>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</si>
  <si>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</si>
  <si>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</si>
  <si>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</si>
  <si>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</si>
  <si>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</si>
  <si>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</si>
  <si>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</si>
  <si>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</si>
  <si>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</si>
  <si>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</si>
  <si>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</si>
  <si>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</si>
  <si>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</si>
  <si>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</si>
  <si>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</si>
  <si>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</si>
  <si>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</si>
  <si>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</si>
  <si>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</si>
  <si>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</si>
  <si>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</si>
  <si>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</si>
  <si>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</si>
  <si>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</si>
  <si>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</si>
  <si>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</si>
  <si>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</si>
  <si>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</si>
  <si>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</si>
  <si>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</si>
  <si>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</si>
  <si>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</si>
  <si>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</si>
  <si>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</si>
  <si>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</si>
  <si>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</si>
  <si>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</si>
  <si>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</si>
  <si>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</si>
  <si>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</si>
  <si>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</si>
  <si>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</si>
  <si>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</si>
  <si>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</si>
  <si>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</si>
  <si>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</si>
  <si>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</si>
  <si>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</si>
  <si>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</si>
  <si>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</si>
  <si>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</si>
  <si>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</si>
  <si>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</si>
  <si>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</si>
  <si>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</si>
  <si>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</si>
  <si>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</si>
  <si>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</si>
  <si>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</si>
  <si>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</si>
  <si>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</si>
  <si>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</si>
  <si>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</si>
  <si>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</si>
  <si>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</si>
  <si>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</si>
  <si>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</si>
  <si>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</si>
  <si>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</si>
  <si>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</si>
  <si>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</si>
  <si>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</si>
  <si>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</si>
  <si>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</si>
  <si>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</si>
  <si>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</si>
  <si>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</si>
  <si>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</si>
  <si>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</si>
  <si>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</si>
  <si>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</si>
  <si>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</si>
  <si>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</si>
  <si>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</si>
  <si>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</si>
  <si>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</si>
  <si>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</si>
  <si>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</si>
  <si>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</si>
  <si>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</si>
  <si>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</si>
  <si>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</si>
  <si>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</si>
  <si>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</si>
  <si>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</si>
  <si>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</si>
  <si>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</si>
  <si>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</si>
  <si>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</si>
  <si>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</si>
  <si>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</si>
  <si>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</si>
  <si>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</si>
  <si>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</si>
  <si>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</si>
  <si>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</si>
  <si>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</si>
  <si>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</si>
  <si>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</si>
  <si>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</si>
  <si>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</si>
  <si>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</si>
  <si>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</si>
  <si>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</si>
  <si>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</si>
  <si>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</si>
  <si>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</si>
  <si>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</si>
  <si>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</si>
  <si>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</si>
  <si>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</si>
  <si>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</si>
  <si>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</si>
  <si>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</si>
  <si>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</si>
  <si>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</si>
  <si>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</si>
  <si>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</si>
  <si>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</si>
  <si>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</si>
  <si>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</si>
  <si>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</si>
  <si>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</si>
  <si>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</si>
  <si>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</si>
  <si>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</si>
  <si>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</si>
  <si>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</si>
  <si>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</si>
  <si>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</si>
  <si>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</si>
  <si>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</si>
  <si>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</si>
  <si>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</si>
  <si>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</si>
  <si>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</si>
  <si>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</si>
  <si>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</si>
  <si>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</si>
  <si>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</si>
  <si>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</si>
  <si>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</si>
  <si>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</si>
  <si>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</si>
  <si>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</si>
  <si>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</si>
  <si>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</si>
  <si>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</si>
  <si>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</si>
  <si>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</si>
  <si>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</si>
  <si>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</si>
  <si>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</si>
  <si>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</si>
  <si>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</si>
  <si>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</si>
  <si>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</si>
  <si>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</si>
  <si>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</si>
  <si>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</si>
  <si>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</si>
  <si>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</si>
  <si>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</si>
  <si>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</si>
  <si>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</si>
  <si>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</si>
  <si>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</si>
  <si>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</si>
  <si>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</si>
  <si>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</si>
  <si>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</si>
  <si>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</si>
  <si>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</si>
  <si>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</si>
  <si>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</si>
  <si>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</si>
  <si>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</si>
  <si>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</si>
  <si>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</si>
  <si>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</si>
  <si>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</si>
  <si>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</si>
  <si>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</si>
  <si>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</si>
  <si>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</si>
  <si>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</si>
  <si>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</si>
  <si>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</si>
  <si>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</si>
  <si>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</si>
  <si>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</si>
  <si>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</si>
  <si>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</si>
  <si>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</si>
  <si>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</si>
  <si>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</si>
  <si>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</si>
  <si>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</si>
  <si>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</si>
  <si>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</si>
  <si>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</si>
  <si>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</si>
  <si>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</si>
  <si>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</si>
  <si>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</si>
  <si>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</si>
  <si>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</si>
  <si>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</si>
  <si>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</si>
  <si>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</si>
  <si>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</si>
  <si>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</si>
  <si>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</si>
  <si>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</si>
  <si>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</si>
  <si>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</si>
  <si>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</si>
  <si>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</si>
  <si>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</si>
  <si>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</si>
  <si>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</si>
  <si>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</si>
  <si>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</si>
  <si>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</si>
  <si>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</si>
  <si>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</si>
  <si>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</si>
  <si>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</si>
  <si>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</si>
  <si>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</si>
  <si>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</si>
  <si>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</si>
  <si>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</si>
  <si>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</si>
  <si>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</si>
  <si>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</si>
  <si>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</si>
  <si>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</si>
  <si>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</si>
  <si>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</si>
  <si>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</si>
  <si>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</si>
  <si>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</si>
  <si>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</si>
  <si>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</si>
  <si>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</si>
  <si>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</si>
  <si>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</si>
  <si>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</si>
  <si>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</si>
  <si>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</si>
  <si>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</si>
  <si>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</si>
  <si>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</si>
  <si>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</si>
  <si>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</si>
  <si>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</si>
  <si>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</si>
  <si>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</si>
  <si>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</si>
  <si>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</si>
  <si>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</si>
  <si>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</si>
  <si>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</si>
  <si>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</si>
  <si>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</si>
  <si>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</si>
  <si>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</si>
  <si>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</si>
  <si>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</si>
  <si>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</si>
  <si>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</si>
  <si>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</si>
  <si>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</si>
  <si>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</si>
  <si>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</si>
  <si>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</si>
  <si>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</si>
  <si>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</si>
  <si>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</si>
  <si>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</si>
  <si>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</si>
  <si>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</si>
  <si>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</si>
  <si>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</si>
  <si>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</si>
  <si>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</si>
  <si>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</si>
  <si>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</si>
  <si>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</si>
  <si>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</si>
  <si>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</si>
  <si>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</si>
  <si>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</si>
  <si>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</si>
  <si>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</si>
  <si>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</si>
  <si>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</si>
  <si>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</si>
  <si>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</si>
  <si>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</si>
  <si>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</si>
  <si>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</si>
  <si>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</si>
  <si>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</si>
  <si>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</si>
  <si>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</si>
  <si>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</si>
  <si>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</si>
  <si>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</si>
  <si>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</si>
  <si>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</si>
  <si>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</si>
  <si>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</si>
  <si>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</si>
  <si>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</si>
  <si>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</si>
  <si>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</si>
  <si>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</si>
  <si>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</si>
  <si>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</si>
  <si>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</si>
  <si>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</si>
  <si>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</si>
  <si>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</si>
  <si>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</si>
  <si>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</si>
  <si>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</si>
  <si>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</si>
  <si>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</si>
  <si>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</si>
  <si>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</si>
  <si>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</si>
  <si>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</si>
  <si>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</si>
  <si>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</si>
  <si>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</si>
  <si>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</si>
  <si>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</si>
  <si>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</si>
  <si>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</si>
  <si>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</si>
  <si>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</si>
  <si>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</si>
  <si>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</si>
  <si>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</si>
  <si>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</si>
  <si>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</si>
  <si>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</si>
  <si>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</si>
  <si>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</si>
  <si>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</si>
  <si>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</si>
  <si>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</si>
  <si>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</si>
  <si>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</si>
  <si>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</si>
  <si>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</si>
  <si>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</si>
  <si>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</si>
  <si>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</si>
  <si>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</si>
  <si>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</si>
  <si>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</si>
  <si>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</si>
  <si>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</si>
  <si>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</si>
  <si>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</si>
  <si>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</si>
  <si>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</si>
  <si>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</si>
  <si>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</si>
  <si>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</si>
  <si>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</si>
  <si>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</si>
  <si>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</si>
  <si>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</si>
  <si>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</si>
  <si>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</si>
  <si>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</si>
  <si>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</si>
  <si>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</si>
  <si>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</si>
  <si>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</si>
  <si>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</si>
  <si>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</si>
  <si>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</si>
  <si>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</si>
  <si>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</si>
  <si>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</si>
  <si>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</si>
  <si>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</si>
  <si>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</si>
  <si>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</si>
  <si>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</si>
  <si>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</si>
  <si>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</si>
  <si>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</si>
  <si>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</si>
  <si>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</si>
  <si>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</si>
  <si>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</si>
  <si>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</si>
  <si>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</si>
  <si>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</si>
  <si>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</si>
  <si>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</si>
  <si>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</si>
  <si>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</si>
  <si>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</si>
  <si>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</si>
  <si>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</si>
  <si>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</si>
  <si>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</si>
  <si>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</si>
  <si>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</si>
  <si>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</si>
  <si>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</si>
  <si>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</si>
  <si>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</si>
  <si>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</si>
  <si>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</si>
  <si>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</si>
  <si>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</si>
  <si>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</si>
  <si>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</si>
  <si>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</si>
  <si>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</si>
  <si>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</si>
  <si>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</si>
  <si>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</si>
  <si>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</si>
  <si>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</si>
  <si>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</si>
  <si>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</si>
  <si>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</si>
  <si>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</si>
  <si>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</si>
  <si>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</si>
  <si>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</si>
  <si>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</si>
  <si>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</si>
  <si>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</si>
  <si>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</si>
  <si>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</si>
  <si>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</si>
  <si>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</si>
  <si>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</si>
  <si>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</si>
  <si>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</si>
  <si>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</si>
  <si>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</si>
  <si>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</si>
  <si>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</si>
  <si>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</si>
  <si>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</si>
  <si>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</si>
  <si>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</si>
  <si>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</si>
  <si>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</si>
  <si>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</si>
  <si>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</si>
  <si>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</si>
  <si>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</si>
  <si>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</si>
  <si>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</si>
  <si>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</si>
  <si>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</si>
  <si>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</si>
  <si>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</si>
  <si>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</si>
  <si>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</si>
  <si>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</si>
  <si>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</si>
  <si>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</si>
  <si>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</si>
  <si>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</si>
  <si>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</si>
  <si>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</si>
  <si>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</si>
  <si>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</si>
  <si>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</si>
  <si>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</si>
  <si>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</si>
  <si>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</si>
  <si>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</si>
  <si>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</si>
  <si>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</si>
  <si>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</si>
  <si>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</si>
  <si>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</si>
  <si>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</si>
  <si>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</si>
  <si>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</si>
  <si>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</si>
  <si>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</si>
  <si>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</si>
  <si>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</si>
  <si>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</si>
  <si>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</si>
  <si>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</si>
  <si>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</si>
  <si>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</si>
  <si>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</si>
  <si>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</si>
  <si>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</si>
  <si>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</si>
  <si>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</si>
  <si>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</si>
  <si>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</si>
  <si>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</si>
  <si>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</si>
  <si>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</si>
  <si>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</si>
  <si>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</si>
  <si>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</si>
  <si>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</si>
  <si>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</si>
  <si>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</si>
  <si>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</si>
  <si>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</si>
  <si>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</si>
  <si>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</si>
  <si>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</si>
  <si>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</si>
  <si>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</si>
  <si>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</si>
  <si>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</si>
  <si>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</si>
  <si>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</si>
  <si>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</si>
  <si>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</si>
  <si>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</si>
  <si>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</si>
  <si>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</si>
  <si>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</si>
  <si>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</si>
  <si>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</si>
  <si>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</si>
  <si>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</si>
  <si>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</si>
  <si>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</si>
  <si>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</si>
  <si>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</si>
  <si>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</si>
  <si>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</si>
  <si>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</si>
  <si>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</si>
  <si>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</si>
  <si>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</si>
  <si>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</si>
  <si>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</si>
  <si>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</si>
  <si>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</si>
  <si>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</si>
  <si>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</si>
  <si>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</si>
  <si>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</si>
  <si>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</si>
  <si>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</si>
  <si>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</si>
  <si>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</si>
  <si>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</si>
  <si>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</si>
  <si>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</si>
  <si>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</si>
  <si>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</si>
  <si>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</si>
  <si>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</si>
  <si>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</si>
  <si>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</si>
  <si>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</si>
  <si>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</si>
  <si>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</si>
  <si>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</si>
  <si>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</si>
  <si>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</si>
  <si>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</si>
  <si>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</si>
  <si>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</si>
  <si>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</si>
  <si>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</si>
  <si>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</si>
  <si>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</si>
  <si>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</si>
  <si>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</si>
  <si>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</si>
  <si>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</si>
  <si>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</si>
  <si>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</si>
  <si>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</si>
  <si>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</si>
  <si>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</si>
  <si>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</si>
  <si>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</si>
  <si>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</si>
  <si>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</si>
  <si>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</si>
  <si>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</si>
  <si>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</si>
  <si>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</si>
  <si>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</si>
  <si>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</si>
  <si>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</si>
  <si>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</si>
  <si>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</si>
  <si>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</si>
  <si>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</si>
  <si>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</si>
  <si>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</si>
  <si>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</si>
  <si>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</si>
  <si>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</si>
  <si>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</si>
  <si>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</si>
  <si>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</si>
  <si>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</si>
  <si>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</si>
  <si>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</si>
  <si>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</si>
  <si>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</si>
  <si>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</si>
  <si>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</si>
  <si>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</si>
  <si>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</si>
  <si>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</si>
  <si>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</si>
  <si>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</si>
  <si>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</si>
  <si>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</si>
  <si>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</si>
  <si>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</si>
  <si>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</si>
  <si>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</si>
  <si>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</si>
  <si>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</si>
  <si>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</si>
  <si>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</si>
  <si>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</si>
  <si>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</si>
  <si>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</si>
  <si>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</si>
  <si>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</si>
  <si>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</si>
  <si>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</si>
  <si>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</si>
  <si>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</si>
  <si>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</si>
  <si>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</si>
  <si>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</si>
  <si>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</si>
  <si>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</si>
  <si>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</si>
  <si>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</si>
  <si>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</si>
  <si>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</si>
  <si>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</si>
  <si>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</si>
  <si>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</si>
  <si>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</si>
  <si>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</si>
  <si>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</si>
  <si>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</si>
  <si>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</si>
  <si>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</si>
  <si>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</si>
  <si>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</si>
  <si>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</si>
  <si>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</si>
  <si>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</si>
  <si>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</si>
  <si>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</si>
  <si>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</si>
  <si>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</si>
  <si>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</si>
  <si>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</si>
  <si>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</si>
  <si>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</si>
  <si>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</si>
  <si>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</si>
  <si>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</si>
  <si>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</si>
  <si>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</si>
  <si>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</si>
  <si>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</si>
  <si>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</si>
  <si>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</si>
  <si>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</si>
  <si>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</si>
  <si>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</si>
  <si>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</si>
  <si>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</si>
  <si>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</si>
  <si>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</si>
  <si>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</si>
  <si>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</si>
  <si>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</si>
  <si>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</si>
  <si>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</si>
  <si>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</si>
  <si>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</si>
  <si>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</si>
  <si>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</si>
  <si>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</si>
  <si>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</si>
  <si>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</si>
  <si>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</si>
  <si>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</si>
  <si>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</si>
  <si>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</si>
  <si>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</si>
  <si>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</si>
  <si>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</si>
  <si>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</si>
  <si>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</si>
  <si>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</si>
  <si>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</si>
  <si>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</si>
  <si>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</si>
  <si>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</si>
  <si>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</si>
  <si>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</si>
  <si>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</si>
  <si>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</si>
  <si>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</si>
  <si>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</si>
  <si>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</si>
  <si>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</si>
  <si>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</si>
  <si>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</si>
  <si>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</si>
  <si>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</si>
  <si>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</si>
  <si>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</si>
  <si>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</si>
  <si>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</si>
  <si>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</si>
  <si>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</si>
  <si>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</si>
  <si>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</si>
  <si>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</si>
  <si>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</si>
  <si>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</si>
  <si>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</si>
  <si>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</si>
  <si>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</si>
  <si>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</si>
  <si>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</si>
  <si>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</si>
  <si>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</si>
  <si>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</si>
  <si>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</si>
  <si>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</si>
  <si>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</si>
  <si>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</si>
  <si>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</si>
  <si>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</si>
  <si>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</si>
  <si>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</si>
  <si>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</si>
  <si>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</si>
  <si>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</si>
  <si>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</si>
  <si>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</si>
  <si>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</si>
  <si>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</si>
  <si>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</si>
  <si>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</si>
  <si>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</si>
  <si>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</si>
  <si>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</si>
  <si>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</si>
  <si>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</si>
  <si>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</si>
  <si>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</si>
  <si>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</si>
  <si>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</si>
  <si>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</si>
  <si>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</si>
  <si>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</si>
  <si>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</si>
  <si>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</si>
  <si>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</si>
  <si>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</si>
  <si>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</si>
  <si>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</si>
  <si>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</si>
  <si>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</si>
  <si>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</si>
  <si>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</si>
  <si>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</si>
  <si>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</si>
  <si>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</si>
  <si>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</si>
  <si>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</si>
  <si>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</si>
  <si>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</si>
  <si>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</si>
  <si>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</si>
  <si>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</si>
  <si>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</si>
  <si>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</si>
  <si>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</si>
  <si>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</si>
  <si>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</si>
  <si>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</si>
  <si>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</si>
  <si>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</si>
  <si>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</si>
  <si>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</si>
  <si>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</si>
  <si>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</si>
  <si>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</si>
  <si>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</si>
  <si>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</si>
  <si>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</si>
  <si>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</si>
  <si>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</si>
  <si>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</si>
  <si>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</si>
  <si>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</si>
  <si>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</si>
  <si>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</si>
  <si>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</si>
  <si>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</si>
  <si>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</si>
  <si>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</si>
  <si>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</si>
  <si>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</si>
  <si>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</si>
  <si>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</si>
  <si>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</si>
  <si>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</si>
  <si>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</si>
  <si>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</si>
  <si>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</si>
  <si>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</si>
  <si>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</si>
  <si>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</si>
  <si>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</si>
  <si>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</si>
  <si>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</si>
  <si>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</si>
  <si>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</si>
  <si>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</si>
  <si>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</si>
  <si>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</si>
  <si>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</si>
  <si>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</si>
  <si>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</si>
  <si>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</si>
  <si>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</si>
  <si>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</si>
  <si>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</si>
  <si>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</si>
  <si>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</si>
  <si>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</si>
  <si>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</si>
  <si>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</si>
  <si>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</si>
  <si>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</si>
  <si>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</si>
  <si>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</si>
  <si>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</si>
  <si>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</si>
  <si>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</si>
  <si>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</si>
  <si>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</si>
  <si>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</si>
  <si>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</si>
  <si>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</si>
  <si>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</si>
  <si>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</si>
  <si>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</si>
  <si>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</si>
  <si>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</si>
  <si>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</si>
  <si>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</si>
  <si>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</si>
  <si>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</si>
  <si>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</si>
  <si>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</si>
  <si>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</si>
  <si>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</si>
  <si>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</si>
  <si>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</si>
  <si>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</si>
  <si>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</si>
  <si>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</si>
  <si>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</si>
  <si>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</si>
  <si>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</si>
  <si>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</si>
  <si>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</si>
  <si>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</si>
  <si>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</si>
  <si>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</si>
  <si>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</si>
  <si>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</si>
  <si>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</si>
  <si>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</si>
  <si>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</si>
  <si>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</si>
  <si>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</si>
  <si>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</si>
  <si>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</si>
  <si>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</si>
  <si>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</si>
  <si>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</si>
  <si>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</si>
  <si>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</si>
  <si>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</si>
  <si>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</si>
  <si>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</si>
  <si>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</si>
  <si>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</si>
  <si>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</si>
  <si>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</si>
  <si>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</si>
  <si>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</si>
  <si>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</si>
  <si>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</si>
  <si>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</si>
  <si>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</si>
  <si>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</si>
  <si>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</si>
  <si>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</si>
  <si>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</si>
  <si>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</si>
  <si>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</si>
  <si>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</si>
  <si>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</si>
  <si>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</si>
  <si>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</si>
  <si>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</si>
  <si>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</si>
  <si>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</si>
  <si>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</si>
  <si>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</si>
  <si>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</si>
  <si>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</si>
  <si>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</si>
  <si>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</si>
  <si>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</si>
  <si>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</si>
  <si>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</si>
  <si>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</si>
  <si>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</si>
  <si>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</si>
  <si>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</si>
  <si>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</si>
  <si>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</si>
  <si>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</si>
  <si>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</si>
  <si>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</si>
  <si>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</si>
  <si>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</si>
  <si>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</si>
  <si>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</si>
  <si>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</si>
  <si>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</si>
  <si>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</si>
  <si>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</si>
  <si>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</si>
  <si>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</si>
  <si>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</si>
  <si>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</si>
  <si>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</si>
  <si>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</si>
  <si>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</si>
  <si>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</si>
  <si>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</si>
  <si>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</si>
  <si>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</si>
  <si>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</si>
  <si>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</si>
  <si>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</si>
  <si>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</si>
  <si>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</si>
  <si>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</si>
  <si>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</si>
  <si>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</si>
  <si>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</si>
  <si>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</si>
  <si>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</si>
  <si>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</si>
  <si>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</si>
  <si>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</si>
  <si>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</si>
  <si>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</si>
  <si>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</si>
  <si>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</si>
  <si>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</si>
  <si>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</si>
  <si>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</si>
  <si>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</si>
  <si>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</si>
  <si>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</si>
  <si>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</si>
  <si>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</si>
  <si>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</si>
  <si>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</si>
  <si>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</si>
  <si>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</si>
  <si>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</si>
  <si>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</si>
  <si>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</si>
  <si>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</si>
  <si>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</si>
  <si>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</si>
  <si>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</si>
  <si>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</si>
  <si>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</si>
  <si>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</si>
  <si>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</si>
  <si>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</si>
  <si>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</si>
  <si>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</si>
  <si>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</si>
  <si>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</si>
  <si>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</si>
  <si>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</si>
  <si>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</si>
  <si>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</si>
  <si>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</si>
  <si>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</si>
  <si>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</si>
  <si>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</si>
  <si>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</si>
  <si>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</si>
  <si>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</si>
  <si>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</si>
  <si>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</si>
  <si>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</si>
  <si>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</si>
  <si>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</si>
  <si>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</si>
  <si>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</si>
  <si>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</si>
  <si>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</si>
  <si>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</si>
  <si>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</si>
  <si>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</si>
  <si>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</si>
  <si>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</si>
  <si>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</si>
  <si>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</si>
  <si>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</si>
  <si>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</si>
  <si>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</si>
  <si>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</si>
  <si>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</si>
  <si>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</si>
  <si>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</si>
  <si>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</si>
  <si>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</si>
  <si>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</si>
  <si>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</si>
  <si>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</si>
  <si>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</si>
  <si>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</si>
  <si>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</si>
  <si>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</si>
  <si>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</si>
  <si>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</si>
  <si>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</si>
  <si>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</si>
  <si>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</si>
  <si>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</si>
  <si>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</si>
  <si>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</si>
  <si>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</si>
  <si>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</si>
  <si>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</si>
  <si>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</si>
  <si>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</si>
  <si>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</si>
  <si>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</si>
  <si>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</si>
  <si>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</si>
  <si>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</si>
  <si>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</si>
  <si>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</si>
  <si>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</si>
  <si>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</si>
  <si>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</si>
  <si>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</si>
  <si>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</si>
  <si>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</si>
  <si>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</si>
  <si>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</si>
  <si>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</si>
  <si>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</si>
  <si>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</si>
  <si>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</si>
  <si>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</si>
  <si>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</si>
  <si>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</si>
  <si>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</si>
  <si>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</si>
  <si>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</si>
  <si>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</si>
  <si>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</si>
  <si>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</si>
  <si>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</si>
  <si>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</si>
  <si>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</si>
  <si>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</si>
  <si>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</si>
  <si>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</si>
  <si>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</si>
  <si>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</si>
  <si>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</si>
  <si>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</si>
  <si>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</si>
  <si>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</si>
  <si>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</si>
  <si>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</si>
  <si>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</si>
  <si>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</si>
  <si>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</si>
  <si>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</si>
  <si>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</si>
  <si>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</si>
  <si>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</si>
  <si>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</si>
  <si>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</si>
  <si>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</si>
  <si>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</si>
  <si>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</si>
  <si>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</si>
  <si>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</si>
  <si>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</si>
  <si>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</si>
  <si>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</si>
  <si>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</si>
  <si>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</si>
  <si>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</si>
  <si>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</si>
  <si>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</si>
  <si>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</si>
  <si>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</si>
  <si>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</si>
  <si>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</si>
  <si>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</si>
  <si>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</si>
  <si>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</si>
  <si>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</si>
  <si>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</si>
  <si>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</si>
  <si>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</si>
  <si>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</si>
  <si>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</si>
  <si>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</si>
  <si>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</si>
  <si>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</si>
  <si>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</si>
  <si>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</si>
  <si>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</si>
  <si>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</si>
  <si>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</si>
  <si>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</si>
  <si>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</si>
  <si>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</si>
  <si>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</si>
  <si>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</si>
  <si>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</si>
  <si>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</si>
  <si>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</si>
  <si>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</si>
  <si>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</si>
  <si>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</si>
  <si>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</si>
  <si>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</si>
  <si>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</si>
  <si>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</si>
  <si>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</si>
  <si>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</si>
  <si>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</si>
  <si>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</si>
  <si>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</si>
  <si>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</si>
  <si>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</si>
  <si>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</si>
  <si>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</si>
  <si>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</si>
  <si>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</si>
  <si>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</si>
  <si>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</si>
  <si>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</si>
  <si>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</si>
  <si>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</si>
  <si>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</si>
  <si>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</si>
  <si>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</si>
  <si>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</si>
  <si>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</si>
  <si>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</si>
  <si>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</si>
  <si>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</si>
  <si>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</si>
  <si>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</si>
  <si>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</si>
  <si>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</si>
  <si>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</si>
  <si>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</si>
  <si>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</si>
  <si>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</si>
  <si>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</si>
  <si>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</si>
  <si>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</si>
  <si>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</si>
  <si>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</si>
  <si>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</si>
  <si>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</si>
  <si>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</si>
  <si>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</si>
  <si>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</si>
  <si>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</si>
  <si>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</si>
  <si>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</si>
  <si>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</si>
  <si>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</si>
  <si>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</si>
  <si>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</si>
  <si>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</si>
  <si>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</si>
  <si>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</si>
  <si>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</si>
  <si>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</si>
  <si>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</si>
  <si>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</si>
  <si>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</si>
  <si>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</si>
  <si>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</si>
  <si>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</si>
  <si>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</si>
  <si>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</si>
  <si>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</si>
  <si>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</si>
  <si>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</si>
  <si>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</si>
  <si>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</si>
  <si>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</si>
  <si>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</si>
  <si>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</si>
  <si>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</si>
  <si>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</si>
  <si>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</si>
  <si>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</si>
  <si>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</si>
  <si>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</si>
  <si>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</si>
  <si>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</si>
  <si>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</si>
  <si>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</si>
  <si>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</si>
  <si>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</si>
  <si>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</si>
  <si>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</si>
  <si>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</si>
  <si>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</si>
  <si>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</si>
  <si>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</si>
  <si>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</si>
  <si>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</si>
  <si>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</si>
  <si>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</si>
  <si>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</si>
  <si>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</si>
  <si>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</si>
  <si>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</si>
  <si>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</si>
  <si>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</si>
  <si>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</si>
  <si>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</si>
  <si>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</si>
  <si>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</si>
  <si>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</si>
  <si>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</si>
  <si>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</si>
  <si>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</si>
  <si>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</si>
  <si>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</si>
  <si>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</si>
  <si>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</si>
  <si>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</si>
  <si>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</si>
  <si>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</si>
  <si>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</si>
  <si>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</si>
  <si>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</si>
  <si>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</si>
  <si>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</si>
  <si>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</si>
  <si>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</si>
  <si>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</si>
  <si>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</si>
  <si>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</si>
  <si>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</si>
  <si>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</si>
  <si>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</si>
  <si>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</si>
  <si>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</si>
  <si>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</si>
  <si>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</si>
  <si>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</si>
  <si>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</si>
  <si>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</si>
  <si>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</si>
  <si>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</si>
  <si>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</si>
  <si>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</si>
  <si>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</si>
  <si>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</si>
  <si>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</si>
  <si>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</si>
  <si>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</si>
  <si>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</si>
  <si>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</si>
  <si>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</si>
  <si>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</si>
  <si>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</si>
  <si>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</si>
  <si>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</si>
  <si>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</si>
  <si>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</si>
  <si>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</si>
  <si>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</si>
  <si>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</si>
  <si>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</si>
  <si>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</si>
  <si>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</si>
  <si>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</si>
  <si>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</si>
  <si>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</si>
  <si>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</si>
  <si>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</si>
  <si>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</si>
  <si>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</si>
  <si>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</si>
  <si>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</si>
  <si>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</si>
  <si>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</si>
  <si>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</si>
  <si>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</si>
  <si>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</si>
  <si>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</si>
  <si>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</si>
  <si>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</si>
  <si>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</si>
  <si>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</si>
  <si>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</si>
  <si>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</si>
  <si>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</si>
  <si>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</si>
  <si>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</si>
  <si>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</si>
  <si>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</si>
  <si>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</si>
  <si>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</si>
  <si>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</si>
  <si>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</si>
  <si>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</si>
  <si>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</si>
  <si>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</si>
  <si>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</si>
  <si>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</si>
  <si>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</si>
  <si>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</si>
  <si>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</si>
  <si>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</si>
  <si>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</si>
  <si>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</si>
  <si>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</si>
  <si>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</si>
  <si>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</si>
  <si>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</si>
  <si>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</si>
  <si>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</si>
  <si>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</si>
  <si>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</si>
  <si>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</si>
  <si>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</si>
  <si>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</si>
  <si>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</si>
  <si>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</si>
  <si>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</si>
  <si>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</si>
  <si>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</si>
  <si>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</si>
  <si>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</si>
  <si>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</si>
  <si>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</si>
  <si>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</si>
  <si>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</si>
  <si>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</si>
  <si>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</si>
  <si>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</si>
  <si>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</si>
  <si>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</si>
  <si>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</si>
  <si>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</si>
  <si>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</si>
  <si>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</si>
  <si>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</si>
  <si>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</si>
  <si>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</si>
  <si>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</si>
  <si>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</si>
  <si>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</si>
  <si>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</si>
  <si>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</si>
  <si>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</si>
  <si>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</si>
  <si>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</si>
  <si>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</si>
  <si>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</si>
  <si>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</si>
  <si>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</si>
  <si>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</si>
  <si>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</si>
  <si>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</si>
  <si>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</si>
  <si>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</si>
  <si>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</si>
  <si>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</si>
  <si>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</si>
  <si>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</si>
  <si>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</si>
  <si>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</si>
  <si>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</si>
  <si>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</si>
  <si>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</si>
  <si>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</si>
  <si>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</si>
  <si>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</si>
  <si>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</si>
  <si>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</si>
  <si>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</si>
  <si>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</si>
  <si>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</si>
  <si>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</si>
  <si>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</si>
  <si>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</si>
  <si>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</si>
  <si>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</si>
  <si>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</si>
  <si>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</si>
  <si>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</si>
  <si>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</si>
  <si>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</si>
  <si>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</si>
  <si>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</si>
  <si>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</si>
  <si>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</si>
  <si>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</si>
  <si>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</si>
  <si>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</si>
  <si>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</si>
  <si>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</si>
  <si>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</si>
  <si>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</si>
  <si>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</si>
  <si>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</si>
  <si>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</si>
  <si>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</si>
  <si>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</si>
  <si>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</si>
  <si>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</si>
  <si>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</si>
  <si>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</si>
  <si>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</si>
  <si>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</si>
  <si>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</si>
  <si>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</si>
  <si>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</si>
  <si>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</si>
  <si>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</si>
  <si>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</si>
  <si>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</si>
  <si>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</si>
  <si>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</si>
  <si>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</si>
  <si>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</si>
  <si>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</si>
  <si>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</si>
  <si>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</si>
  <si>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</si>
  <si>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</si>
  <si>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</si>
  <si>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</si>
  <si>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</si>
  <si>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</si>
  <si>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</si>
  <si>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</si>
  <si>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</si>
  <si>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</si>
  <si>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</si>
  <si>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</si>
  <si>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</si>
  <si>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</si>
  <si>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</si>
  <si>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</si>
  <si>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</si>
  <si>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</si>
  <si>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</si>
  <si>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</si>
  <si>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</si>
  <si>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</si>
  <si>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</si>
  <si>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</si>
  <si>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</si>
  <si>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</si>
  <si>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</si>
  <si>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</si>
  <si>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</si>
  <si>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</si>
  <si>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</si>
  <si>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</si>
  <si>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</si>
  <si>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</si>
  <si>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</si>
  <si>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</si>
  <si>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</si>
  <si>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</si>
  <si>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</si>
  <si>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</si>
  <si>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</si>
  <si>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</si>
  <si>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</si>
  <si>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</si>
  <si>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</si>
  <si>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</si>
  <si>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</si>
  <si>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</si>
  <si>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</si>
  <si>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</si>
  <si>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</si>
  <si>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</si>
  <si>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</si>
  <si>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</si>
  <si>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</si>
  <si>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</si>
  <si>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</si>
  <si>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</si>
  <si>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</si>
  <si>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</si>
  <si>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</si>
  <si>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</si>
  <si>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</si>
  <si>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</si>
  <si>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</si>
  <si>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</si>
  <si>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</si>
  <si>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</si>
  <si>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</si>
  <si>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</si>
  <si>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</si>
  <si>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</si>
  <si>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</si>
  <si>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</si>
  <si>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</si>
  <si>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</si>
  <si>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</si>
  <si>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</si>
  <si>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</si>
  <si>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</si>
  <si>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</si>
  <si>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</si>
  <si>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</si>
  <si>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</si>
  <si>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</si>
  <si>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</si>
  <si>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</si>
  <si>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</si>
  <si>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</si>
  <si>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</si>
  <si>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</si>
  <si>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</si>
  <si>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</si>
  <si>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</si>
  <si>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</si>
  <si>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</si>
  <si>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</si>
  <si>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</si>
  <si>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</si>
  <si>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</si>
  <si>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</si>
  <si>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</si>
  <si>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</si>
  <si>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</si>
  <si>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</si>
  <si>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</si>
  <si>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</si>
  <si>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</si>
  <si>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</si>
  <si>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</si>
  <si>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</si>
  <si>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</si>
  <si>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</si>
  <si>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</si>
  <si>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</si>
  <si>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</si>
  <si>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</si>
  <si>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</si>
  <si>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</si>
  <si>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</si>
  <si>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</si>
  <si>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</si>
  <si>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</si>
  <si>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</si>
  <si>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</si>
  <si>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</si>
  <si>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</si>
  <si>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</si>
  <si>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</si>
  <si>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</si>
  <si>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</si>
  <si>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</si>
  <si>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</si>
  <si>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</si>
  <si>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</si>
  <si>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</si>
  <si>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</si>
  <si>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</si>
  <si>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</si>
  <si>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</si>
  <si>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</si>
  <si>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</si>
  <si>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</si>
  <si>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</si>
  <si>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</si>
  <si>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</si>
  <si>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</si>
  <si>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</si>
  <si>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</si>
  <si>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</si>
  <si>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</si>
  <si>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</si>
  <si>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</si>
  <si>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</si>
  <si>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</si>
  <si>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</si>
  <si>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</si>
  <si>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</si>
  <si>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</si>
  <si>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</si>
  <si>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</si>
  <si>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</si>
  <si>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</si>
  <si>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</si>
  <si>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</si>
  <si>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</si>
  <si>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</si>
  <si>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</si>
  <si>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</si>
  <si>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</si>
  <si>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</si>
  <si>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</si>
  <si>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</si>
  <si>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</si>
  <si>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</si>
  <si>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</si>
  <si>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</si>
  <si>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</si>
  <si>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</si>
  <si>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</si>
  <si>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</si>
  <si>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</si>
  <si>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</si>
  <si>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</si>
  <si>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</si>
  <si>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</si>
  <si>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</si>
  <si>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</si>
  <si>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</si>
  <si>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</si>
  <si>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</si>
  <si>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</si>
  <si>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</si>
  <si>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</si>
  <si>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</si>
  <si>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</si>
  <si>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</si>
  <si>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</si>
  <si>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</si>
  <si>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</si>
  <si>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</si>
  <si>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</si>
  <si>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</si>
  <si>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</si>
  <si>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</si>
  <si>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</si>
  <si>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</si>
  <si>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</si>
  <si>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</si>
  <si>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</si>
  <si>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</si>
  <si>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</si>
  <si>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</si>
  <si>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</si>
  <si>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</si>
  <si>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</si>
  <si>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</si>
  <si>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</si>
  <si>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</si>
  <si>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</si>
  <si>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</si>
  <si>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</si>
  <si>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</si>
  <si>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</si>
  <si>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</si>
  <si>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</si>
  <si>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</si>
  <si>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</si>
  <si>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</si>
  <si>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</si>
  <si>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</si>
  <si>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</si>
  <si>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</si>
  <si>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</si>
  <si>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</si>
  <si>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</si>
  <si>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</si>
  <si>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</si>
  <si>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</si>
  <si>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</si>
  <si>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</si>
  <si>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</si>
  <si>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</si>
  <si>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</si>
  <si>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</si>
  <si>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</si>
  <si>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</si>
  <si>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</si>
  <si>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</si>
  <si>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</si>
  <si>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</si>
  <si>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</si>
  <si>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</si>
  <si>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</si>
  <si>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</si>
  <si>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</si>
  <si>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</si>
  <si>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</si>
  <si>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</si>
  <si>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</si>
  <si>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</si>
  <si>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</si>
  <si>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</si>
  <si>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</si>
  <si>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</si>
  <si>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</si>
  <si>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</si>
  <si>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</si>
  <si>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</si>
  <si>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</si>
  <si>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</si>
  <si>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</si>
  <si>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</si>
  <si>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</si>
  <si>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</si>
  <si>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</si>
  <si>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</si>
  <si>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</si>
  <si>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</si>
  <si>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</si>
  <si>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</si>
  <si>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</si>
  <si>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</si>
  <si>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</si>
  <si>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</si>
  <si>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</si>
  <si>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</si>
  <si>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</si>
  <si>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</si>
  <si>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</si>
  <si>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</si>
  <si>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</si>
  <si>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</si>
  <si>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</si>
  <si>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</si>
  <si>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</si>
  <si>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</si>
  <si>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</si>
  <si>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</si>
  <si>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</si>
  <si>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</si>
  <si>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</si>
  <si>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</si>
  <si>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</si>
  <si>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</si>
  <si>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</si>
  <si>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</si>
  <si>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</si>
  <si>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</si>
  <si>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</si>
  <si>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</si>
  <si>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</si>
  <si>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</si>
  <si>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</si>
  <si>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</si>
  <si>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</si>
  <si>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</si>
  <si>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</si>
  <si>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</si>
  <si>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</si>
  <si>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</si>
  <si>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</si>
  <si>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</si>
  <si>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</si>
  <si>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</si>
  <si>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</si>
  <si>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</si>
  <si>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</si>
  <si>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</si>
  <si>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</si>
  <si>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</si>
  <si>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</si>
  <si>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</si>
  <si>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</si>
  <si>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</si>
  <si>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</si>
  <si>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</si>
  <si>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</si>
  <si>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</si>
  <si>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</si>
  <si>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</si>
  <si>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</si>
  <si>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</si>
  <si>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</si>
  <si>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</si>
  <si>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</si>
  <si>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</si>
  <si>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</si>
  <si>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</si>
  <si>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</si>
  <si>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</si>
  <si>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</si>
  <si>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</si>
  <si>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</si>
  <si>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</si>
  <si>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</si>
  <si>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</si>
  <si>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</si>
  <si>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</si>
  <si>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</si>
  <si>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</si>
  <si>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</si>
  <si>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</si>
  <si>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</si>
  <si>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</si>
  <si>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</si>
  <si>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</si>
  <si>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</si>
  <si>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</si>
  <si>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</si>
  <si>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</si>
  <si>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</si>
  <si>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</si>
  <si>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</si>
  <si>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</si>
  <si>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</si>
  <si>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</si>
  <si>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</si>
  <si>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</si>
  <si>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</si>
  <si>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</si>
  <si>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</si>
  <si>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</si>
  <si>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</si>
  <si>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</si>
  <si>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</si>
  <si>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</si>
  <si>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</si>
  <si>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</si>
  <si>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</si>
  <si>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</si>
  <si>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</si>
  <si>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</si>
  <si>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</si>
  <si>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</si>
  <si>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</si>
  <si>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</si>
  <si>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</si>
  <si>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</si>
  <si>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</si>
  <si>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</si>
  <si>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</si>
  <si>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</si>
  <si>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</si>
  <si>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</si>
  <si>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</si>
  <si>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</si>
  <si>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</si>
  <si>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</si>
  <si>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</si>
  <si>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</si>
  <si>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</si>
  <si>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</si>
  <si>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</si>
  <si>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</si>
  <si>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</si>
  <si>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</si>
  <si>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</si>
  <si>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</si>
  <si>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</si>
  <si>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</si>
  <si>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</si>
  <si>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</si>
  <si>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</si>
  <si>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</si>
  <si>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</si>
  <si>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</si>
  <si>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</si>
  <si>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</si>
  <si>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</si>
  <si>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</si>
  <si>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</si>
  <si>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</si>
  <si>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</si>
  <si>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</si>
  <si>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</si>
  <si>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</si>
  <si>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</si>
  <si>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</si>
  <si>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</si>
  <si>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</si>
  <si>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</si>
  <si>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</si>
  <si>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</si>
  <si>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</si>
  <si>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</si>
  <si>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</si>
  <si>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</si>
  <si>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</si>
  <si>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</si>
  <si>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</si>
  <si>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</si>
  <si>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</si>
  <si>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</si>
  <si>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</si>
  <si>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</si>
  <si>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</si>
  <si>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</si>
  <si>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</si>
  <si>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</si>
  <si>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</si>
  <si>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</si>
  <si>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</si>
  <si>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</si>
  <si>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</si>
  <si>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</si>
  <si>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</si>
  <si>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</si>
  <si>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</si>
  <si>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</si>
  <si>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</si>
  <si>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</si>
  <si>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</si>
  <si>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</si>
  <si>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</si>
  <si>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</si>
  <si>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</si>
  <si>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</si>
  <si>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</si>
  <si>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</si>
  <si>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</si>
  <si>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</si>
  <si>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</si>
  <si>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</si>
  <si>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</si>
  <si>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</si>
  <si>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</si>
  <si>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</si>
  <si>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</si>
  <si>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</si>
  <si>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</si>
  <si>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</si>
  <si>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</si>
  <si>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</si>
  <si>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</si>
  <si>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</si>
  <si>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</si>
  <si>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</si>
  <si>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</si>
  <si>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</si>
  <si>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</si>
  <si>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</si>
  <si>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</si>
  <si>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</si>
  <si>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</si>
  <si>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</si>
  <si>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</si>
  <si>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</si>
  <si>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</si>
  <si>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</si>
  <si>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</si>
  <si>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</si>
  <si>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</si>
  <si>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</si>
  <si>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</si>
  <si>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</si>
  <si>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</si>
  <si>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</si>
  <si>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</si>
  <si>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</si>
  <si>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</si>
  <si>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</si>
  <si>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</si>
  <si>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</si>
  <si>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</si>
  <si>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</si>
  <si>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</si>
  <si>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</si>
  <si>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</si>
  <si>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</si>
  <si>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</si>
  <si>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</si>
  <si>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</si>
  <si>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</si>
  <si>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</si>
  <si>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</si>
  <si>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</si>
  <si>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</si>
  <si>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</si>
  <si>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</si>
  <si>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</si>
  <si>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</si>
  <si>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</si>
  <si>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</si>
  <si>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</si>
  <si>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</si>
  <si>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</si>
  <si>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</si>
  <si>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</si>
  <si>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</si>
  <si>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</si>
  <si>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</si>
  <si>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</si>
  <si>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</si>
  <si>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</si>
  <si>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</si>
  <si>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</si>
  <si>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</si>
  <si>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</si>
  <si>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</si>
  <si>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</si>
  <si>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</si>
  <si>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</si>
  <si>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</si>
  <si>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</si>
  <si>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</si>
  <si>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</si>
  <si>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</si>
  <si>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</si>
  <si>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</si>
  <si>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</si>
  <si>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</si>
  <si>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</si>
  <si>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</si>
  <si>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</si>
  <si>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</si>
  <si>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</si>
  <si>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</si>
  <si>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</si>
  <si>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</si>
  <si>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</si>
  <si>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</si>
  <si>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</si>
  <si>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</si>
  <si>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</si>
  <si>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</si>
  <si>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</si>
  <si>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</si>
  <si>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</si>
  <si>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</si>
  <si>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</si>
  <si>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</si>
  <si>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</si>
  <si>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</si>
  <si>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</si>
  <si>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</si>
  <si>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</si>
  <si>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</si>
  <si>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</si>
  <si>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</si>
  <si>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</si>
  <si>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</si>
  <si>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</si>
  <si>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</si>
  <si>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</si>
  <si>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</si>
  <si>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</si>
  <si>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</si>
  <si>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</si>
  <si>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</si>
  <si>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</si>
  <si>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</si>
  <si>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</si>
  <si>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</si>
  <si>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</si>
  <si>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</si>
  <si>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</si>
  <si>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</si>
  <si>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</si>
  <si>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</si>
  <si>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</si>
  <si>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</si>
  <si>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</si>
  <si>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</si>
  <si>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</si>
  <si>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</si>
  <si>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</si>
  <si>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</si>
  <si>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</si>
  <si>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</si>
  <si>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</si>
  <si>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</si>
  <si>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</si>
  <si>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</si>
  <si>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</si>
  <si>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</si>
  <si>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</si>
  <si>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</si>
  <si>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</si>
  <si>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</si>
  <si>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</si>
  <si>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</si>
  <si>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</si>
  <si>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</si>
  <si>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</si>
  <si>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</si>
  <si>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</si>
  <si>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</si>
  <si>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</si>
  <si>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</si>
  <si>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</si>
  <si>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</si>
  <si>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</si>
  <si>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</si>
  <si>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</si>
  <si>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</si>
  <si>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</si>
  <si>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</si>
  <si>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</si>
  <si>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</si>
  <si>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</si>
  <si>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</si>
  <si>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</si>
  <si>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</si>
  <si>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</si>
  <si>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</si>
  <si>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</si>
  <si>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</si>
  <si>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</si>
  <si>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</si>
  <si>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</si>
  <si>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</si>
  <si>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</si>
  <si>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</si>
  <si>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</si>
  <si>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</si>
  <si>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</si>
  <si>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</si>
  <si>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</si>
  <si>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</si>
  <si>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</si>
  <si>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</si>
  <si>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</si>
  <si>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</si>
  <si>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</si>
  <si>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</si>
  <si>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</si>
  <si>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</si>
  <si>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</si>
  <si>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</si>
  <si>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</si>
  <si>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</si>
  <si>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</si>
  <si>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</si>
  <si>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</si>
  <si>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</si>
  <si>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</si>
  <si>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</si>
  <si>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</si>
  <si>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</si>
  <si>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</si>
  <si>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</si>
  <si>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</si>
  <si>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</si>
  <si>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</si>
  <si>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</si>
  <si>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</si>
  <si>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</si>
  <si>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</si>
  <si>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</si>
  <si>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</si>
  <si>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</si>
  <si>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</si>
  <si>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</si>
  <si>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</si>
  <si>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</si>
  <si>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</si>
  <si>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</si>
  <si>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</si>
  <si>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</si>
  <si>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</si>
  <si>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</si>
  <si>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</si>
  <si>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</si>
  <si>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</si>
  <si>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</si>
  <si>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</si>
  <si>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</si>
  <si>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</si>
  <si>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</si>
  <si>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</si>
  <si>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</si>
  <si>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</si>
  <si>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</si>
  <si>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</si>
  <si>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</si>
  <si>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</si>
  <si>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</si>
  <si>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</si>
  <si>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</si>
  <si>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</si>
  <si>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</si>
  <si>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</si>
  <si>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</si>
  <si>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</si>
  <si>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</si>
  <si>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</si>
  <si>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</si>
  <si>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</si>
  <si>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</si>
  <si>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</si>
  <si>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</si>
  <si>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</si>
  <si>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</si>
  <si>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</si>
  <si>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</si>
  <si>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</si>
  <si>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</si>
  <si>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</si>
  <si>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</si>
  <si>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</si>
  <si>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</si>
  <si>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</si>
  <si>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</si>
  <si>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</si>
  <si>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</si>
  <si>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</si>
  <si>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</si>
  <si>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</si>
  <si>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</si>
  <si>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</si>
  <si>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</si>
  <si>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</si>
  <si>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</si>
  <si>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</si>
  <si>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</si>
  <si>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</si>
  <si>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</si>
  <si>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</si>
  <si>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</si>
  <si>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</si>
  <si>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</si>
  <si>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</si>
  <si>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</si>
  <si>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</si>
  <si>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</si>
  <si>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</si>
  <si>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</si>
  <si>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</si>
  <si>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</si>
  <si>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</si>
  <si>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</si>
  <si>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</si>
  <si>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</si>
  <si>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</si>
  <si>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</si>
  <si>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</si>
  <si>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</si>
  <si>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</si>
  <si>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</si>
  <si>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</si>
  <si>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</si>
  <si>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</si>
  <si>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</si>
  <si>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</si>
  <si>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</si>
  <si>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</si>
  <si>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</si>
  <si>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</si>
  <si>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</si>
  <si>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</si>
  <si>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</si>
  <si>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</si>
  <si>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</si>
  <si>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</si>
  <si>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</si>
  <si>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</si>
  <si>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</si>
  <si>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</si>
  <si>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</si>
  <si>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</si>
  <si>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</si>
  <si>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</si>
  <si>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</si>
  <si>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</si>
  <si>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</si>
  <si>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</si>
  <si>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</si>
  <si>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</si>
  <si>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</si>
  <si>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</si>
  <si>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</si>
  <si>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</si>
  <si>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</si>
  <si>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</si>
  <si>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</si>
  <si>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</si>
  <si>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</si>
  <si>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</si>
  <si>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</si>
  <si>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</si>
  <si>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</si>
  <si>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</si>
  <si>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</si>
  <si>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</si>
  <si>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</si>
  <si>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</si>
  <si>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</si>
  <si>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</si>
  <si>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</si>
  <si>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</si>
  <si>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</si>
  <si>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</si>
  <si>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</si>
  <si>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</si>
  <si>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</si>
  <si>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</si>
  <si>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</si>
  <si>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</si>
  <si>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</si>
  <si>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</si>
  <si>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</si>
  <si>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</si>
  <si>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</si>
  <si>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</si>
  <si>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</si>
  <si>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</si>
  <si>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</si>
  <si>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</si>
  <si>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</si>
  <si>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</si>
  <si>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</si>
  <si>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</si>
  <si>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</si>
  <si>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</si>
  <si>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</si>
  <si>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</si>
  <si>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</si>
  <si>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</si>
  <si>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</si>
  <si>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</si>
  <si>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</si>
  <si>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</si>
  <si>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</si>
  <si>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</si>
  <si>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</si>
  <si>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</si>
  <si>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</si>
  <si>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</si>
  <si>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</si>
  <si>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</si>
  <si>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</si>
  <si>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</si>
  <si>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</si>
  <si>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</si>
  <si>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</si>
  <si>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</si>
  <si>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</si>
  <si>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</si>
  <si>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</si>
  <si>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</si>
  <si>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</si>
  <si>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</si>
  <si>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</si>
  <si>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</si>
  <si>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</si>
  <si>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</si>
  <si>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</si>
  <si>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</si>
  <si>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</si>
  <si>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</si>
  <si>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</si>
  <si>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</si>
  <si>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</si>
  <si>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</si>
  <si>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</si>
  <si>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</si>
  <si>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</si>
  <si>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</si>
  <si>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</si>
  <si>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</si>
  <si>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</si>
  <si>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</si>
  <si>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</si>
  <si>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</si>
  <si>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</si>
  <si>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</si>
  <si>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</si>
  <si>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</si>
  <si>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</si>
  <si>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</si>
  <si>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</si>
  <si>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</si>
  <si>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</si>
  <si>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</si>
  <si>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</si>
  <si>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</si>
  <si>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</si>
  <si>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</si>
  <si>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</si>
  <si>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</si>
  <si>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</si>
  <si>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</si>
  <si>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</si>
  <si>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</si>
  <si>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</si>
  <si>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</si>
  <si>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</si>
  <si>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</si>
  <si>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</si>
  <si>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</si>
  <si>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</si>
  <si>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</si>
  <si>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</si>
  <si>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</si>
  <si>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</si>
  <si>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</si>
  <si>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</si>
  <si>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</si>
  <si>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</si>
  <si>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</si>
  <si>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</si>
  <si>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</si>
  <si>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</si>
  <si>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</si>
  <si>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</si>
  <si>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</si>
  <si>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</si>
  <si>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</si>
  <si>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</si>
  <si>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</si>
  <si>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</si>
  <si>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</si>
  <si>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</si>
  <si>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</si>
  <si>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</si>
  <si>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</si>
  <si>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</si>
  <si>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</si>
  <si>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</si>
  <si>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</si>
  <si>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</si>
  <si>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</si>
  <si>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</si>
  <si>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</si>
  <si>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</si>
  <si>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</si>
  <si>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</si>
  <si>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</si>
  <si>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</si>
  <si>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</si>
  <si>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</si>
  <si>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</si>
  <si>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</si>
  <si>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</si>
  <si>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</si>
  <si>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</si>
  <si>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</si>
  <si>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</si>
  <si>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</si>
  <si>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</si>
  <si>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</si>
  <si>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</si>
  <si>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</si>
  <si>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</si>
  <si>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</si>
  <si>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</si>
  <si>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</si>
  <si>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</si>
  <si>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</si>
  <si>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</si>
  <si>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</si>
  <si>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</si>
  <si>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</si>
  <si>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</si>
  <si>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</si>
  <si>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</si>
  <si>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</si>
  <si>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</si>
  <si>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</si>
  <si>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</si>
  <si>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</si>
  <si>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</si>
  <si>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</si>
  <si>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</si>
  <si>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</si>
  <si>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</si>
  <si>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</si>
  <si>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</si>
  <si>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</si>
  <si>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</si>
  <si>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</si>
  <si>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</si>
  <si>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</si>
  <si>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</si>
  <si>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</si>
  <si>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</si>
  <si>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</si>
  <si>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</si>
  <si>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</si>
  <si>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</si>
  <si>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</si>
  <si>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</si>
  <si>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</si>
  <si>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</si>
  <si>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</si>
  <si>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</si>
  <si>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</si>
  <si>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</si>
  <si>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</si>
  <si>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</si>
  <si>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</si>
  <si>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</si>
  <si>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</si>
  <si>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</si>
  <si>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</si>
  <si>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</si>
  <si>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</si>
  <si>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</si>
  <si>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</si>
  <si>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</si>
  <si>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</si>
  <si>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</si>
  <si>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</si>
  <si>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</si>
  <si>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</si>
  <si>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</si>
  <si>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</si>
  <si>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</si>
  <si>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</si>
  <si>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</si>
  <si>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</si>
  <si>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</si>
  <si>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</si>
  <si>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</si>
  <si>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</si>
  <si>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</si>
  <si>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</si>
  <si>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</si>
  <si>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</si>
  <si>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</si>
  <si>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</si>
  <si>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</si>
  <si>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</si>
  <si>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</si>
  <si>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</si>
  <si>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</si>
  <si>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</si>
  <si>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</si>
  <si>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</si>
  <si>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</si>
  <si>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</si>
  <si>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</si>
  <si>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</si>
  <si>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</si>
  <si>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</si>
  <si>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</si>
  <si>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</si>
  <si>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</si>
  <si>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</si>
  <si>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</si>
  <si>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</si>
  <si>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</si>
  <si>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</si>
  <si>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</si>
  <si>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</si>
  <si>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</si>
  <si>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</si>
  <si>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</si>
  <si>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</si>
  <si>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</si>
  <si>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</si>
  <si>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</si>
  <si>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</si>
  <si>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</si>
  <si>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</si>
  <si>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</si>
  <si>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</si>
  <si>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</si>
  <si>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</si>
  <si>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</si>
  <si>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</si>
  <si>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</si>
  <si>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</si>
  <si>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</si>
  <si>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</si>
  <si>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</si>
  <si>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</si>
  <si>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</si>
  <si>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</si>
  <si>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</si>
  <si>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</si>
  <si>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</si>
  <si>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</si>
  <si>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</si>
  <si>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</si>
  <si>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</si>
  <si>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</si>
  <si>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</si>
  <si>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</si>
  <si>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</si>
  <si>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</si>
  <si>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</si>
  <si>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</si>
  <si>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</si>
  <si>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</si>
  <si>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</si>
  <si>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</si>
  <si>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</si>
  <si>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</si>
  <si>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</si>
  <si>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</si>
  <si>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</si>
  <si>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</si>
  <si>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</si>
  <si>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</si>
  <si>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</si>
  <si>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</si>
  <si>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</si>
  <si>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</si>
  <si>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</si>
  <si>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</si>
  <si>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</si>
  <si>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</si>
  <si>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</si>
  <si>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</si>
  <si>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</si>
  <si>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</si>
  <si>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</si>
  <si>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</si>
  <si>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</si>
  <si>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</si>
  <si>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</si>
  <si>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</si>
  <si>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</si>
  <si>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</si>
  <si>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</si>
  <si>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</si>
  <si>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</si>
  <si>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</si>
  <si>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</si>
  <si>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</si>
  <si>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</si>
  <si>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</si>
  <si>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</si>
  <si>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</si>
  <si>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</si>
  <si>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</si>
  <si>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</si>
  <si>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</si>
  <si>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</si>
  <si>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</si>
  <si>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</si>
  <si>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</si>
  <si>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</si>
  <si>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</si>
  <si>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</si>
  <si>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</si>
  <si>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</si>
  <si>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</si>
  <si>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</si>
  <si>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</si>
  <si>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</si>
  <si>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</si>
  <si>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</si>
  <si>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</si>
  <si>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</si>
  <si>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</si>
  <si>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</si>
  <si>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</si>
  <si>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</si>
  <si>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</si>
  <si>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</si>
  <si>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</si>
  <si>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</si>
  <si>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</si>
  <si>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</si>
  <si>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</si>
  <si>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</si>
  <si>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</si>
  <si>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</si>
  <si>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</si>
  <si>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</si>
  <si>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</si>
  <si>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</si>
  <si>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</si>
  <si>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</si>
  <si>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</si>
  <si>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</si>
  <si>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</si>
  <si>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</si>
  <si>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</si>
  <si>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</si>
  <si>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</si>
  <si>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</si>
  <si>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</si>
  <si>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</si>
  <si>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</si>
  <si>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</si>
  <si>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</si>
  <si>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</si>
  <si>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</si>
  <si>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</si>
  <si>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</si>
  <si>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</si>
  <si>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</si>
  <si>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</si>
  <si>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</si>
  <si>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</si>
  <si>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</si>
  <si>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</si>
  <si>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</si>
  <si>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</si>
  <si>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</si>
  <si>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</si>
  <si>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</si>
  <si>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</si>
  <si>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</si>
  <si>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</si>
  <si>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</si>
  <si>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</si>
  <si>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</si>
  <si>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</si>
  <si>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</si>
  <si>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</si>
  <si>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</si>
  <si>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</si>
  <si>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</si>
  <si>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</si>
  <si>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</si>
  <si>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</si>
  <si>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</si>
  <si>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</si>
  <si>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</si>
  <si>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</si>
  <si>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</si>
  <si>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</si>
  <si>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</si>
  <si>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</si>
  <si>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</si>
  <si>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</si>
  <si>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</si>
  <si>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</si>
  <si>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</si>
  <si>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</si>
  <si>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</si>
  <si>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</si>
  <si>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</si>
  <si>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</si>
  <si>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</si>
  <si>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</si>
  <si>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</si>
  <si>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</si>
  <si>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</si>
  <si>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</si>
  <si>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</si>
  <si>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</si>
  <si>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</si>
  <si>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</si>
  <si>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</si>
  <si>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</si>
  <si>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</si>
  <si>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</si>
  <si>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</si>
  <si>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</si>
  <si>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</si>
  <si>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</si>
  <si>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</si>
  <si>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</si>
  <si>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</si>
  <si>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</si>
  <si>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</si>
  <si>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</si>
  <si>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</si>
  <si>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</si>
  <si>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</si>
  <si>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</si>
  <si>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</si>
  <si>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</si>
  <si>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</si>
  <si>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</si>
  <si>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</si>
  <si>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</si>
  <si>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</si>
  <si>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</si>
  <si>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</si>
  <si>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</si>
  <si>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</si>
  <si>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</si>
  <si>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</si>
  <si>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</si>
  <si>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</si>
  <si>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</si>
  <si>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</si>
  <si>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</si>
  <si>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</si>
  <si>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</si>
  <si>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</si>
  <si>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</si>
  <si>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</si>
  <si>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</si>
  <si>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</si>
  <si>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</si>
  <si>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</si>
  <si>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</si>
  <si>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</si>
  <si>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</si>
  <si>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</si>
  <si>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</si>
  <si>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</si>
  <si>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</si>
  <si>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</si>
  <si>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</si>
  <si>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</si>
  <si>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</si>
  <si>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</si>
  <si>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</si>
  <si>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</si>
  <si>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</si>
  <si>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</si>
  <si>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</si>
  <si>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</si>
  <si>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</si>
  <si>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</si>
  <si>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</si>
  <si>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</si>
  <si>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</si>
  <si>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</si>
  <si>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</si>
  <si>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</si>
  <si>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</si>
  <si>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</si>
  <si>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</si>
  <si>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</si>
  <si>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</si>
  <si>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</si>
  <si>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</si>
  <si>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</si>
  <si>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</si>
  <si>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</si>
  <si>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</si>
  <si>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</si>
  <si>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</si>
  <si>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</si>
  <si>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</si>
  <si>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</si>
  <si>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</si>
  <si>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</si>
  <si>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</si>
  <si>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</si>
  <si>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</si>
  <si>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</si>
  <si>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</si>
  <si>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</si>
  <si>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</si>
  <si>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</si>
  <si>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</si>
  <si>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</si>
  <si>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</si>
  <si>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</si>
  <si>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</si>
  <si>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</si>
  <si>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</si>
  <si>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</si>
  <si>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</si>
  <si>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</si>
  <si>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</si>
  <si>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</si>
  <si>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</si>
  <si>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</si>
  <si>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</si>
  <si>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</si>
  <si>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</si>
  <si>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</si>
  <si>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</si>
  <si>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</si>
  <si>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</si>
  <si>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</si>
  <si>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</si>
  <si>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</si>
  <si>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</si>
  <si>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</si>
  <si>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</si>
  <si>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</si>
  <si>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</si>
  <si>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</si>
  <si>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</si>
  <si>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</si>
  <si>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</si>
  <si>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</si>
  <si>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</si>
  <si>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</si>
  <si>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</si>
  <si>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</si>
  <si>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</si>
  <si>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</si>
  <si>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</si>
  <si>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</si>
  <si>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</si>
  <si>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</si>
  <si>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</si>
  <si>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</si>
  <si>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</si>
  <si>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</si>
  <si>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</si>
  <si>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</si>
  <si>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</si>
  <si>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</si>
  <si>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</si>
  <si>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</si>
  <si>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</si>
  <si>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</si>
  <si>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</si>
  <si>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</si>
  <si>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</si>
  <si>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</si>
  <si>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</si>
  <si>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</si>
  <si>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</si>
  <si>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</si>
  <si>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</si>
  <si>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</si>
  <si>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</si>
  <si>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</si>
  <si>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</si>
  <si>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</si>
  <si>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</si>
  <si>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</si>
  <si>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</si>
  <si>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</si>
  <si>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</si>
  <si>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</si>
  <si>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</si>
  <si>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</si>
  <si>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</si>
  <si>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</si>
  <si>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</si>
  <si>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</si>
  <si>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</si>
  <si>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</si>
  <si>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</si>
  <si>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</si>
  <si>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</si>
  <si>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</si>
  <si>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</si>
  <si>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</si>
  <si>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</si>
  <si>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</si>
  <si>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</si>
  <si>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</si>
  <si>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</si>
  <si>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</si>
  <si>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</si>
  <si>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</si>
  <si>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</si>
  <si>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</si>
  <si>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</si>
  <si>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</si>
  <si>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</si>
  <si>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</si>
  <si>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</si>
  <si>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</si>
  <si>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</si>
  <si>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</si>
  <si>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</si>
  <si>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</si>
  <si>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</si>
  <si>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</si>
  <si>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</si>
  <si>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</si>
  <si>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</si>
  <si>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</si>
  <si>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</si>
  <si>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</si>
  <si>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</si>
  <si>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</si>
  <si>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</si>
  <si>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</si>
  <si>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</si>
  <si>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</si>
  <si>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</si>
  <si>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</si>
  <si>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</si>
  <si>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</si>
  <si>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</si>
  <si>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</si>
  <si>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</si>
  <si>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</si>
  <si>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</si>
  <si>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</si>
  <si>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</si>
  <si>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</si>
  <si>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</si>
  <si>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</si>
  <si>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</si>
  <si>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</si>
  <si>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</si>
  <si>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</si>
  <si>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</si>
  <si>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</si>
  <si>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</si>
  <si>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</si>
  <si>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</si>
  <si>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</si>
  <si>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</si>
  <si>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</si>
  <si>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</si>
  <si>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</si>
  <si>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</si>
  <si>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</si>
  <si>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</si>
  <si>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</si>
  <si>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</si>
  <si>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</si>
  <si>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</si>
  <si>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</si>
  <si>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</si>
  <si>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</si>
  <si>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</si>
  <si>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</si>
  <si>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</si>
  <si>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</si>
  <si>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</si>
  <si>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</si>
  <si>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</si>
  <si>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</si>
  <si>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</si>
  <si>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</si>
  <si>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</si>
  <si>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</si>
  <si>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</si>
  <si>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</si>
  <si>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</si>
  <si>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</si>
  <si>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</si>
  <si>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</si>
  <si>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</si>
  <si>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</si>
  <si>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</si>
  <si>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</si>
  <si>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</si>
  <si>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</si>
  <si>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</si>
  <si>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</si>
  <si>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</si>
  <si>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</si>
  <si>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</si>
  <si>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</si>
  <si>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</si>
  <si>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</si>
  <si>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</si>
  <si>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</si>
  <si>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</si>
  <si>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</si>
  <si>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</si>
  <si>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</si>
  <si>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</si>
  <si>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</si>
  <si>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</si>
  <si>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</si>
  <si>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</si>
  <si>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</si>
  <si>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</si>
  <si>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</si>
  <si>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</si>
  <si>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</si>
  <si>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</si>
  <si>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</si>
  <si>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</si>
  <si>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</si>
  <si>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</si>
  <si>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</si>
  <si>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</si>
  <si>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</si>
  <si>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</si>
  <si>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</si>
  <si>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</si>
  <si>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</si>
  <si>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</si>
  <si>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</si>
  <si>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</si>
  <si>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</si>
  <si>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</si>
  <si>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</si>
  <si>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</si>
  <si>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</si>
  <si>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</si>
  <si>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</si>
  <si>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</si>
  <si>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</si>
  <si>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</si>
  <si>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</si>
  <si>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</si>
  <si>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</si>
  <si>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</si>
  <si>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</si>
  <si>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</si>
  <si>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</si>
  <si>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</si>
  <si>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</si>
  <si>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</si>
  <si>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</si>
  <si>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</si>
  <si>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</si>
  <si>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</si>
  <si>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</si>
  <si>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</si>
  <si>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</si>
  <si>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</si>
  <si>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</si>
  <si>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</si>
  <si>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</si>
  <si>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</si>
  <si>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</si>
  <si>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</si>
  <si>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</si>
  <si>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</si>
  <si>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</si>
  <si>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</si>
  <si>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</si>
  <si>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</si>
  <si>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</si>
  <si>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</si>
  <si>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</si>
  <si>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</si>
  <si>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</si>
  <si>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</si>
  <si>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</si>
  <si>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</si>
  <si>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</si>
  <si>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</si>
  <si>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</si>
  <si>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</si>
  <si>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</si>
  <si>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</si>
  <si>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</si>
  <si>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</si>
  <si>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</si>
  <si>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</si>
  <si>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</si>
  <si>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</si>
  <si>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</si>
  <si>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</si>
  <si>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</si>
  <si>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</si>
  <si>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</si>
  <si>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</si>
  <si>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</si>
  <si>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</si>
  <si>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</si>
  <si>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</si>
  <si>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</si>
  <si>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</si>
  <si>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</si>
  <si>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</si>
  <si>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</si>
  <si>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</si>
  <si>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</si>
  <si>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</si>
  <si>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</si>
  <si>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</si>
  <si>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</si>
  <si>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</si>
  <si>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</si>
  <si>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</si>
  <si>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</si>
  <si>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</si>
  <si>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</si>
  <si>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</si>
  <si>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</si>
  <si>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</si>
  <si>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</si>
  <si>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</si>
  <si>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</si>
  <si>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</si>
  <si>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</si>
  <si>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</si>
  <si>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</si>
  <si>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</si>
  <si>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</si>
  <si>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</si>
  <si>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</si>
  <si>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</si>
  <si>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</si>
  <si>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</si>
  <si>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</si>
  <si>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</si>
  <si>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</si>
  <si>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</si>
  <si>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</si>
  <si>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</si>
  <si>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</si>
  <si>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</si>
  <si>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</si>
  <si>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</si>
  <si>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</si>
  <si>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</si>
  <si>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</si>
  <si>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</si>
  <si>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</si>
  <si>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</si>
  <si>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</si>
  <si>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</si>
  <si>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</si>
  <si>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</si>
  <si>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</si>
  <si>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</si>
  <si>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</si>
  <si>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</si>
  <si>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</si>
  <si>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</si>
  <si>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</si>
  <si>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</si>
  <si>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</si>
  <si>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</si>
  <si>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</si>
  <si>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</si>
  <si>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</si>
  <si>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</si>
  <si>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</si>
  <si>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</si>
  <si>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</si>
  <si>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</si>
  <si>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</si>
  <si>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</si>
  <si>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</si>
  <si>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</si>
  <si>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</si>
  <si>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</si>
  <si>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</si>
  <si>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</si>
  <si>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</si>
  <si>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</si>
  <si>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</si>
  <si>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</si>
  <si>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</si>
  <si>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</si>
  <si>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</si>
  <si>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</si>
  <si>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</si>
  <si>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</si>
  <si>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</si>
  <si>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</si>
  <si>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</si>
  <si>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</si>
  <si>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</si>
  <si>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</si>
  <si>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</si>
  <si>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</si>
  <si>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</si>
  <si>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</si>
  <si>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</si>
  <si>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</si>
  <si>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</si>
  <si>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</si>
  <si>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</si>
  <si>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</si>
  <si>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</si>
  <si>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</si>
  <si>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</si>
  <si>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</si>
  <si>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</si>
  <si>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</si>
  <si>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</si>
  <si>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</si>
  <si>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</si>
  <si>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</si>
  <si>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</si>
  <si>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</si>
  <si>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</si>
  <si>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</si>
  <si>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</si>
  <si>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</si>
  <si>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</si>
  <si>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</si>
  <si>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</si>
  <si>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</si>
  <si>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</si>
  <si>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</si>
  <si>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</si>
  <si>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</si>
  <si>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</si>
  <si>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</si>
  <si>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</si>
  <si>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</si>
  <si>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</si>
  <si>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</si>
  <si>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</si>
  <si>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</si>
  <si>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</si>
  <si>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</si>
  <si>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</si>
  <si>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</si>
  <si>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</si>
  <si>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</si>
  <si>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</si>
  <si>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</si>
  <si>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</si>
  <si>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</si>
  <si>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</si>
  <si>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</si>
  <si>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</si>
  <si>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</si>
  <si>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</si>
  <si>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</si>
  <si>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</si>
  <si>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</si>
  <si>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</si>
  <si>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</si>
  <si>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</si>
  <si>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</si>
  <si>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</si>
  <si>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</si>
  <si>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</si>
  <si>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</si>
  <si>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</si>
  <si>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</si>
  <si>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</si>
  <si>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</si>
  <si>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</si>
  <si>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</si>
  <si>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</si>
  <si>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</si>
  <si>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</si>
  <si>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</si>
  <si>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</si>
  <si>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</si>
  <si>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</si>
  <si>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</si>
  <si>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</si>
  <si>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</si>
  <si>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</si>
  <si>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</si>
  <si>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</si>
  <si>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</si>
  <si>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</si>
  <si>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</si>
  <si>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</si>
  <si>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</si>
  <si>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</si>
  <si>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</si>
  <si>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</si>
  <si>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</si>
  <si>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</si>
  <si>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</si>
  <si>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</si>
  <si>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</si>
  <si>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</si>
  <si>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</si>
  <si>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</si>
  <si>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</si>
  <si>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</si>
  <si>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</si>
  <si>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</si>
  <si>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</si>
  <si>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</si>
  <si>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</si>
  <si>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</si>
  <si>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</si>
  <si>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</si>
  <si>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</si>
  <si>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</si>
  <si>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</si>
  <si>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</si>
  <si>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</si>
  <si>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</si>
  <si>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</si>
  <si>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</si>
  <si>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</si>
  <si>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</si>
  <si>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</si>
  <si>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</si>
  <si>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</si>
  <si>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</si>
  <si>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</si>
  <si>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</si>
  <si>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</si>
  <si>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</si>
  <si>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</si>
  <si>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</si>
  <si>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</si>
  <si>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</si>
  <si>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</si>
  <si>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</si>
  <si>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</si>
  <si>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</si>
  <si>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</si>
  <si>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</si>
  <si>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</si>
  <si>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</si>
  <si>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</si>
  <si>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</si>
  <si>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</si>
  <si>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</si>
  <si>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</si>
  <si>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</si>
  <si>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</si>
  <si>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</si>
  <si>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</si>
  <si>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</si>
  <si>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</si>
  <si>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</si>
  <si>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</si>
  <si>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</si>
  <si>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</si>
  <si>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</si>
  <si>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</si>
  <si>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</si>
  <si>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</si>
  <si>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</si>
  <si>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</si>
  <si>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</si>
  <si>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</si>
  <si>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</si>
  <si>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</si>
  <si>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</si>
  <si>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</si>
  <si>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</si>
  <si>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</si>
  <si>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</si>
  <si>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</si>
  <si>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</si>
  <si>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</si>
  <si>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</si>
  <si>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</si>
  <si>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</si>
  <si>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</si>
  <si>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</si>
  <si>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</si>
  <si>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</si>
  <si>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</si>
  <si>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</si>
  <si>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</si>
  <si>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</si>
  <si>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</si>
  <si>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</si>
  <si>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</si>
  <si>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</si>
  <si>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</si>
  <si>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</si>
  <si>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</si>
  <si>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</si>
  <si>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</si>
  <si>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</si>
  <si>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</si>
  <si>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</si>
  <si>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</si>
  <si>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</si>
  <si>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</si>
  <si>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</si>
  <si>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</si>
  <si>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</si>
  <si>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</si>
  <si>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</si>
  <si>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</si>
  <si>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</si>
  <si>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</si>
  <si>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</si>
  <si>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</si>
  <si>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</si>
  <si>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</si>
  <si>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</si>
  <si>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</si>
  <si>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</si>
  <si>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</si>
  <si>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</si>
  <si>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</si>
  <si>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</si>
  <si>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</si>
  <si>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</si>
  <si>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</si>
  <si>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</si>
  <si>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</si>
  <si>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</si>
  <si>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</si>
  <si>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</si>
  <si>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</si>
  <si>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</si>
  <si>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</si>
  <si>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</si>
  <si>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</si>
  <si>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</si>
  <si>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</si>
  <si>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</si>
  <si>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</si>
  <si>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</si>
  <si>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</si>
  <si>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</si>
  <si>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</si>
  <si>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</si>
  <si>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</si>
  <si>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</si>
  <si>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</si>
  <si>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</si>
  <si>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</si>
  <si>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</si>
  <si>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</si>
  <si>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</si>
  <si>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</si>
  <si>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</si>
  <si>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</si>
  <si>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</si>
  <si>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</si>
  <si>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</si>
  <si>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</si>
  <si>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</si>
  <si>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</si>
  <si>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</si>
  <si>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</si>
  <si>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</si>
  <si>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</si>
  <si>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</si>
  <si>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</si>
  <si>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</si>
  <si>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</si>
  <si>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</si>
  <si>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</si>
  <si>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</si>
  <si>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</si>
  <si>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</si>
  <si>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</si>
  <si>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</si>
  <si>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</si>
  <si>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</si>
  <si>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</si>
  <si>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</si>
  <si>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</si>
  <si>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</si>
  <si>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</si>
  <si>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</si>
  <si>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</si>
  <si>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</si>
  <si>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</si>
  <si>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</si>
  <si>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</si>
  <si>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</si>
  <si>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</si>
  <si>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</si>
  <si>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</si>
  <si>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</si>
  <si>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</si>
  <si>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</si>
  <si>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</si>
  <si>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</si>
  <si>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</si>
  <si>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</si>
  <si>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</si>
  <si>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</si>
  <si>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</si>
  <si>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</si>
  <si>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</si>
  <si>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</si>
  <si>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</si>
  <si>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</si>
  <si>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</si>
  <si>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</si>
  <si>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</si>
  <si>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</si>
  <si>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</si>
  <si>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</si>
  <si>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</si>
  <si>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</si>
  <si>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</si>
  <si>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</si>
  <si>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</si>
  <si>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</si>
  <si>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</si>
  <si>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</si>
  <si>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</si>
  <si>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</si>
  <si>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</si>
  <si>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</si>
  <si>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</si>
  <si>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</si>
  <si>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</si>
  <si>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</si>
  <si>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</si>
  <si>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</si>
  <si>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</si>
  <si>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</si>
  <si>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</si>
  <si>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</si>
  <si>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</si>
  <si>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</si>
  <si>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</si>
  <si>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</si>
  <si>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</si>
  <si>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</si>
  <si>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</si>
  <si>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</si>
  <si>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</si>
  <si>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</si>
  <si>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</si>
  <si>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</si>
  <si>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</si>
  <si>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</si>
  <si>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</si>
  <si>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</si>
  <si>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</si>
  <si>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</si>
  <si>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</si>
  <si>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</si>
  <si>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</si>
  <si>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</si>
  <si>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</si>
  <si>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</si>
  <si>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</si>
  <si>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</si>
  <si>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</si>
  <si>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</si>
  <si>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</si>
  <si>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</si>
  <si>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</si>
  <si>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</si>
  <si>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</si>
  <si>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</si>
  <si>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</si>
  <si>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</si>
  <si>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</si>
  <si>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</si>
  <si>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</si>
  <si>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</si>
  <si>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</si>
  <si>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</si>
  <si>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</si>
  <si>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</si>
  <si>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</si>
  <si>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</si>
  <si>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</si>
  <si>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</si>
  <si>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</si>
  <si>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</si>
  <si>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</si>
  <si>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</si>
  <si>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</si>
  <si>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</si>
  <si>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</si>
  <si>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</si>
  <si>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</si>
  <si>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</si>
  <si>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</si>
  <si>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</si>
  <si>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</si>
  <si>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</si>
  <si>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</si>
  <si>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</si>
  <si>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</si>
  <si>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</si>
  <si>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</si>
  <si>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</si>
  <si>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</si>
  <si>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</si>
  <si>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</si>
  <si>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</si>
  <si>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</si>
  <si>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</si>
  <si>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</si>
  <si>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</si>
  <si>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</si>
  <si>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</si>
  <si>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</si>
  <si>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</si>
  <si>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</si>
  <si>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</si>
  <si>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</si>
  <si>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</si>
  <si>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</si>
  <si>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</si>
  <si>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</si>
  <si>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</si>
  <si>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</si>
  <si>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</si>
  <si>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</si>
  <si>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</si>
  <si>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</si>
  <si>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</si>
  <si>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</si>
  <si>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</si>
  <si>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</si>
  <si>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</si>
  <si>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</si>
  <si>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</si>
  <si>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</si>
  <si>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</si>
  <si>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</si>
  <si>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</si>
  <si>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</si>
  <si>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</si>
  <si>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</si>
  <si>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</si>
  <si>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</si>
  <si>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</si>
  <si>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</si>
  <si>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</si>
  <si>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</si>
  <si>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</si>
  <si>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</si>
  <si>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</si>
  <si>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</si>
  <si>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</si>
  <si>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</si>
  <si>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</si>
  <si>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</si>
  <si>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</si>
  <si>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</si>
  <si>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</si>
  <si>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</si>
  <si>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</si>
  <si>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</si>
  <si>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</si>
  <si>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</si>
  <si>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</si>
  <si>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</si>
  <si>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</si>
  <si>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</si>
  <si>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</si>
  <si>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</si>
  <si>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</si>
  <si>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</si>
  <si>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</si>
  <si>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</si>
  <si>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</si>
  <si>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</si>
  <si>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</si>
  <si>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</si>
  <si>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</si>
  <si>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</si>
  <si>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</si>
  <si>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</si>
  <si>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</si>
  <si>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</si>
  <si>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</si>
  <si>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</si>
  <si>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</si>
  <si>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</si>
  <si>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</si>
  <si>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</si>
  <si>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</si>
  <si>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</si>
  <si>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</si>
  <si>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</si>
  <si>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</si>
  <si>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</si>
  <si>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</si>
  <si>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</si>
  <si>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</si>
  <si>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</si>
  <si>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</si>
  <si>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</si>
  <si>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</si>
  <si>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</si>
  <si>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</si>
  <si>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</si>
  <si>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</si>
  <si>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</si>
  <si>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</si>
  <si>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</si>
  <si>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</si>
  <si>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</si>
  <si>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</si>
  <si>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</si>
  <si>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</si>
  <si>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</si>
  <si>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</si>
  <si>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</si>
  <si>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</si>
  <si>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</si>
  <si>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</si>
  <si>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</si>
  <si>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</si>
  <si>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</si>
  <si>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</si>
  <si>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</si>
  <si>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</si>
  <si>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</si>
  <si>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</si>
  <si>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</si>
  <si>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</si>
  <si>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</si>
  <si>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</si>
  <si>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</si>
  <si>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</si>
  <si>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</si>
  <si>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</si>
  <si>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</si>
  <si>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</si>
  <si>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</si>
  <si>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</si>
  <si>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</si>
  <si>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</si>
  <si>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</si>
  <si>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</si>
  <si>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</si>
  <si>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</si>
  <si>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</si>
  <si>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</si>
  <si>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</si>
  <si>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</si>
  <si>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</si>
  <si>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</si>
  <si>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</si>
  <si>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</si>
  <si>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</si>
  <si>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</si>
  <si>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</si>
  <si>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</si>
  <si>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</si>
  <si>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</si>
  <si>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</si>
  <si>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</si>
  <si>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</si>
  <si>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</si>
  <si>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</si>
  <si>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</si>
  <si>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</si>
  <si>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</si>
  <si>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</si>
  <si>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</si>
  <si>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</si>
  <si>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</si>
  <si>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</si>
  <si>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</si>
  <si>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</si>
  <si>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</si>
  <si>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</si>
  <si>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</si>
  <si>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</si>
  <si>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</si>
  <si>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</si>
  <si>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</si>
  <si>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</si>
  <si>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</si>
  <si>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</si>
  <si>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</si>
  <si>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</si>
  <si>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</si>
  <si>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</si>
  <si>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</si>
  <si>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</si>
  <si>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</si>
  <si>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</si>
  <si>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</si>
  <si>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</si>
  <si>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</si>
  <si>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</si>
  <si>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</si>
  <si>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</si>
  <si>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</si>
  <si>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</si>
  <si>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</si>
  <si>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</si>
  <si>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</si>
  <si>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</si>
  <si>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</si>
  <si>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</si>
  <si>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</si>
  <si>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</si>
  <si>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</si>
  <si>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</si>
  <si>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</si>
  <si>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</si>
  <si>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</si>
  <si>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</si>
  <si>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</si>
  <si>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</si>
  <si>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</si>
  <si>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</si>
  <si>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</si>
  <si>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</si>
  <si>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</si>
  <si>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</si>
  <si>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</si>
  <si>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</si>
  <si>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</si>
  <si>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</si>
  <si>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</si>
  <si>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</si>
  <si>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</si>
  <si>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</si>
  <si>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</si>
  <si>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</si>
  <si>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</si>
  <si>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</si>
  <si>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</si>
  <si>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</si>
  <si>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</si>
  <si>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</si>
  <si>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</si>
  <si>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</si>
  <si>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</si>
  <si>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</si>
  <si>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</si>
  <si>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</si>
  <si>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</si>
  <si>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</si>
  <si>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</si>
  <si>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</si>
  <si>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</si>
  <si>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</si>
  <si>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</si>
  <si>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</si>
  <si>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</si>
  <si>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</si>
  <si>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</si>
  <si>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</si>
  <si>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</si>
  <si>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</si>
  <si>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</si>
  <si>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</si>
  <si>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</si>
  <si>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</si>
  <si>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</si>
  <si>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</si>
  <si>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</si>
  <si>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</si>
  <si>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</si>
  <si>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</si>
  <si>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</si>
  <si>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</si>
  <si>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</si>
  <si>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</si>
  <si>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</si>
  <si>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</si>
  <si>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</si>
  <si>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</si>
  <si>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</si>
  <si>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</si>
  <si>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</si>
  <si>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</si>
  <si>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</si>
  <si>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</si>
  <si>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</si>
  <si>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</si>
  <si>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</si>
  <si>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</si>
  <si>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</si>
  <si>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</si>
  <si>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</si>
  <si>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</si>
  <si>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</si>
  <si>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</si>
  <si>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</si>
  <si>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</si>
  <si>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</si>
  <si>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</si>
  <si>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</si>
  <si>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</si>
  <si>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</si>
  <si>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</si>
  <si>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</si>
  <si>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</si>
  <si>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</si>
  <si>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</si>
  <si>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</si>
  <si>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</si>
  <si>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</si>
  <si>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</si>
  <si>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</si>
  <si>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</si>
  <si>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</si>
  <si>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</si>
  <si>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</si>
  <si>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</si>
  <si>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</si>
  <si>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</si>
  <si>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</si>
  <si>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</si>
  <si>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</si>
  <si>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</si>
  <si>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</si>
  <si>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</si>
  <si>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</si>
  <si>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</si>
  <si>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</si>
  <si>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</si>
  <si>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</si>
  <si>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</si>
  <si>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</si>
  <si>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</si>
  <si>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</si>
  <si>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</si>
  <si>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</si>
  <si>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</si>
  <si>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</si>
  <si>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</si>
  <si>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</si>
  <si>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</si>
  <si>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</si>
  <si>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</si>
  <si>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</si>
  <si>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</si>
  <si>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</si>
  <si>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</si>
  <si>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</si>
  <si>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</si>
  <si>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</si>
  <si>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</si>
  <si>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</si>
  <si>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</si>
  <si>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</si>
  <si>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</si>
  <si>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</si>
  <si>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</si>
  <si>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</si>
  <si>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</si>
  <si>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</si>
  <si>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</si>
  <si>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</si>
  <si>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</si>
  <si>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</si>
  <si>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</si>
  <si>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</si>
  <si>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</si>
  <si>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</si>
  <si>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</si>
  <si>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</si>
  <si>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</si>
  <si>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</si>
  <si>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</si>
  <si>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</si>
  <si>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</si>
  <si>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</si>
  <si>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</si>
  <si>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</si>
  <si>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</si>
  <si>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</si>
  <si>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</si>
  <si>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</si>
  <si>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</si>
  <si>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</si>
  <si>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</si>
  <si>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</si>
  <si>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</si>
  <si>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</si>
  <si>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</si>
  <si>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</si>
  <si>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</si>
  <si>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</si>
  <si>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</si>
  <si>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</si>
  <si>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</si>
  <si>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</si>
  <si>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</si>
  <si>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</si>
  <si>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</si>
  <si>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</si>
  <si>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</si>
  <si>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</si>
  <si>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</si>
  <si>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</si>
  <si>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</si>
  <si>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</si>
  <si>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</si>
  <si>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</si>
  <si>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</si>
  <si>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</si>
  <si>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</si>
  <si>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</si>
  <si>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</si>
  <si>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</si>
  <si>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</si>
  <si>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</si>
  <si>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</si>
  <si>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</si>
  <si>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</si>
  <si>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</si>
  <si>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</si>
  <si>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</si>
  <si>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</si>
  <si>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</si>
  <si>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</si>
  <si>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</si>
  <si>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</si>
  <si>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</si>
  <si>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</si>
  <si>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</si>
  <si>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</si>
  <si>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</si>
  <si>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</si>
  <si>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</si>
  <si>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</si>
  <si>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</si>
  <si>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</si>
  <si>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</si>
  <si>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</si>
  <si>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</si>
  <si>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</si>
  <si>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</si>
  <si>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</si>
  <si>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</si>
  <si>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</si>
  <si>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</si>
  <si>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</si>
  <si>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</si>
  <si>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</si>
  <si>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</si>
  <si>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</si>
  <si>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</si>
  <si>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</si>
  <si>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</si>
  <si>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</si>
  <si>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</si>
  <si>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</si>
  <si>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</si>
  <si>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</si>
  <si>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</si>
  <si>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</si>
  <si>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</si>
  <si>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</si>
  <si>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</si>
  <si>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</si>
  <si>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</si>
  <si>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</si>
  <si>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</si>
  <si>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</si>
  <si>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</si>
  <si>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</si>
  <si>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</si>
  <si>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</si>
  <si>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</si>
  <si>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</si>
  <si>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</si>
  <si>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</si>
  <si>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</si>
  <si>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</si>
  <si>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</si>
  <si>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</si>
  <si>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</si>
  <si>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</si>
  <si>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</si>
  <si>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</si>
  <si>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</si>
  <si>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</si>
  <si>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</si>
  <si>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</si>
  <si>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</si>
  <si>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</si>
  <si>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</si>
  <si>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</si>
  <si>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</si>
  <si>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</si>
  <si>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</si>
  <si>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</si>
  <si>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</si>
  <si>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</si>
  <si>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</si>
  <si>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</si>
  <si>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</si>
  <si>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</si>
  <si>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</si>
  <si>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</si>
  <si>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</si>
  <si>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</si>
  <si>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</si>
  <si>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</si>
  <si>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</si>
  <si>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</si>
  <si>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</si>
  <si>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</si>
  <si>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</si>
  <si>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</si>
  <si>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</si>
  <si>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</si>
  <si>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</si>
  <si>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</si>
  <si>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</si>
  <si>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</si>
  <si>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</si>
  <si>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</si>
  <si>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</si>
  <si>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</si>
  <si>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</si>
  <si>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</si>
  <si>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</si>
  <si>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</si>
  <si>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</si>
  <si>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</si>
  <si>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</si>
  <si>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</si>
  <si>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</si>
  <si>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</si>
  <si>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</si>
  <si>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</si>
  <si>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</si>
  <si>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</si>
  <si>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</si>
  <si>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</si>
  <si>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</si>
  <si>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</si>
  <si>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</si>
  <si>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</si>
  <si>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</si>
  <si>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</si>
  <si>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</si>
  <si>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</si>
  <si>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</si>
  <si>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</si>
  <si>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</si>
  <si>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</si>
  <si>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</si>
  <si>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</si>
  <si>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</si>
  <si>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</si>
  <si>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</si>
  <si>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</si>
  <si>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</si>
  <si>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</si>
  <si>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</si>
  <si>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</si>
  <si>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</si>
  <si>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</si>
  <si>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</si>
  <si>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</si>
  <si>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</si>
  <si>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</si>
  <si>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</si>
  <si>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</si>
  <si>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</si>
  <si>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</si>
  <si>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</si>
  <si>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</si>
  <si>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</si>
  <si>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</si>
  <si>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</si>
  <si>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</si>
  <si>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</si>
  <si>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</si>
  <si>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</si>
  <si>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</si>
  <si>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</si>
  <si>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</si>
  <si>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</si>
  <si>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</si>
  <si>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</si>
  <si>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</si>
  <si>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</si>
  <si>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</si>
  <si>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</si>
  <si>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</si>
  <si>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</si>
  <si>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</si>
  <si>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</si>
  <si>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</si>
  <si>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</si>
  <si>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</si>
  <si>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</si>
  <si>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</si>
  <si>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</si>
  <si>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</si>
  <si>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</si>
  <si>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</si>
  <si>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</si>
  <si>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</si>
  <si>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</si>
  <si>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</si>
  <si>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</si>
  <si>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</si>
  <si>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</si>
  <si>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</si>
  <si>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</si>
  <si>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</si>
  <si>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</si>
  <si>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</si>
  <si>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</si>
  <si>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</si>
  <si>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</si>
  <si>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</si>
  <si>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</si>
  <si>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</si>
  <si>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</si>
  <si>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</si>
  <si>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</si>
  <si>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</si>
  <si>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</si>
  <si>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</si>
  <si>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</si>
  <si>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</si>
  <si>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</si>
  <si>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</si>
  <si>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</si>
  <si>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</si>
  <si>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</si>
  <si>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</si>
  <si>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</si>
  <si>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</si>
  <si>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</si>
  <si>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</si>
  <si>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</si>
  <si>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</si>
  <si>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</si>
  <si>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</si>
  <si>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</si>
  <si>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</si>
  <si>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</si>
  <si>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</si>
  <si>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</si>
  <si>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</si>
  <si>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</si>
  <si>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</si>
  <si>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</si>
  <si>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</si>
  <si>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</si>
  <si>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</si>
  <si>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</si>
  <si>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</si>
  <si>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</si>
  <si>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</si>
  <si>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</si>
  <si>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</si>
  <si>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</si>
  <si>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</si>
  <si>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</si>
  <si>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</si>
  <si>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</si>
  <si>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</si>
  <si>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</si>
  <si>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</si>
  <si>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</si>
  <si>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</si>
  <si>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</si>
  <si>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</si>
  <si>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</si>
  <si>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</si>
  <si>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</si>
  <si>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</si>
  <si>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</si>
  <si>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</si>
  <si>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</si>
  <si>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</si>
  <si>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</si>
  <si>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</si>
  <si>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</si>
  <si>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</si>
  <si>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</si>
  <si>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</si>
  <si>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</si>
  <si>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</si>
  <si>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</si>
  <si>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</si>
  <si>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</si>
  <si>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</si>
  <si>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</si>
  <si>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</si>
  <si>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</si>
  <si>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</si>
  <si>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</si>
  <si>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</si>
  <si>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</si>
  <si>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</si>
  <si>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</si>
  <si>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</si>
  <si>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</si>
  <si>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</si>
  <si>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</si>
  <si>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</si>
  <si>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</si>
  <si>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</si>
  <si>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</si>
  <si>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</si>
  <si>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</si>
  <si>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</si>
  <si>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</si>
  <si>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</si>
  <si>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</si>
  <si>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</si>
  <si>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</si>
  <si>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</si>
  <si>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</si>
  <si>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</si>
  <si>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</si>
  <si>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</si>
  <si>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</si>
  <si>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</si>
  <si>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</si>
  <si>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</si>
  <si>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</si>
  <si>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</si>
  <si>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</si>
  <si>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</si>
  <si>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</si>
  <si>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</si>
  <si>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</si>
  <si>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</si>
  <si>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</si>
  <si>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</si>
  <si>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</si>
  <si>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</si>
  <si>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</si>
  <si>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</si>
  <si>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</si>
  <si>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</si>
  <si>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</si>
  <si>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</si>
  <si>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</si>
  <si>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</si>
  <si>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</si>
  <si>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</si>
  <si>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</si>
  <si>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</si>
  <si>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</si>
  <si>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</si>
  <si>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</si>
  <si>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</si>
  <si>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</si>
  <si>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</si>
  <si>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</si>
  <si>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</si>
  <si>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</si>
  <si>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</si>
  <si>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</si>
  <si>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</si>
  <si>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</si>
  <si>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</si>
  <si>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</si>
  <si>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</si>
  <si>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</si>
  <si>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</si>
  <si>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</si>
  <si>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</si>
  <si>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</si>
  <si>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</si>
  <si>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</si>
  <si>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</si>
  <si>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</si>
  <si>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</si>
  <si>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</si>
  <si>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</si>
  <si>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</si>
  <si>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</si>
  <si>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</si>
  <si>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</si>
  <si>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</si>
  <si>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</si>
  <si>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</si>
  <si>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</si>
  <si>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</si>
  <si>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</si>
  <si>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</si>
  <si>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</si>
  <si>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</si>
  <si>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</si>
  <si>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</si>
  <si>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</si>
  <si>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</si>
  <si>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</si>
  <si>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</si>
  <si>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</si>
  <si>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</si>
  <si>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</si>
  <si>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</si>
  <si>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</si>
  <si>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</si>
  <si>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</si>
  <si>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</si>
  <si>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</si>
  <si>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</si>
  <si>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</si>
  <si>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</si>
  <si>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</si>
  <si>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</si>
  <si>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</si>
  <si>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</si>
  <si>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</si>
  <si>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</si>
  <si>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</si>
  <si>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</si>
  <si>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</si>
  <si>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</si>
  <si>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</si>
  <si>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</si>
  <si>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</si>
  <si>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</si>
  <si>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</si>
  <si>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</si>
  <si>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</si>
  <si>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</si>
  <si>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</si>
  <si>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</si>
  <si>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</si>
  <si>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</si>
  <si>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</si>
  <si>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</si>
  <si>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</si>
  <si>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</si>
  <si>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</si>
  <si>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</si>
  <si>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</si>
  <si>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</si>
  <si>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</si>
  <si>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</si>
  <si>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</si>
  <si>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</si>
  <si>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</si>
  <si>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</si>
  <si>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</si>
  <si>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</si>
  <si>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</si>
  <si>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</si>
  <si>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</si>
  <si>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</si>
  <si>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</si>
  <si>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</si>
  <si>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</si>
  <si>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</si>
  <si>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</si>
  <si>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</si>
  <si>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</si>
  <si>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</si>
  <si>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</si>
  <si>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</si>
  <si>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</si>
  <si>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</si>
  <si>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</si>
  <si>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</si>
  <si>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</si>
  <si>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</si>
  <si>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</si>
  <si>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</si>
  <si>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</si>
  <si>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</si>
  <si>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</si>
  <si>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</si>
  <si>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</si>
  <si>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</si>
  <si>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</si>
  <si>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</si>
  <si>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</si>
  <si>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</si>
  <si>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</si>
  <si>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</si>
  <si>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</si>
  <si>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</si>
  <si>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</si>
  <si>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</si>
  <si>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</si>
  <si>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</si>
  <si>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</si>
  <si>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</si>
  <si>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</si>
  <si>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</si>
  <si>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</si>
  <si>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</si>
  <si>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</si>
  <si>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</si>
  <si>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</si>
  <si>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</si>
  <si>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</si>
  <si>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</si>
  <si>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</si>
  <si>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</si>
  <si>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</si>
  <si>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</si>
  <si>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</si>
  <si>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</si>
  <si>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</si>
  <si>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</si>
  <si>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</si>
  <si>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</si>
  <si>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</si>
  <si>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</si>
  <si>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</si>
  <si>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</si>
  <si>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</si>
  <si>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</si>
  <si>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</si>
  <si>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</si>
  <si>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</si>
  <si>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</si>
  <si>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</si>
  <si>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</si>
  <si>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</si>
  <si>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</si>
  <si>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</si>
  <si>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</si>
  <si>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</si>
  <si>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</si>
  <si>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</si>
  <si>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</si>
  <si>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</si>
  <si>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</si>
  <si>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</si>
  <si>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</si>
  <si>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</si>
  <si>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</si>
  <si>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</si>
  <si>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</si>
  <si>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</si>
  <si>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</si>
  <si>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</si>
  <si>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</si>
  <si>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</si>
  <si>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</si>
  <si>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</si>
  <si>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</si>
  <si>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</si>
  <si>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</si>
  <si>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</si>
  <si>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</si>
  <si>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</si>
  <si>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</si>
  <si>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</si>
  <si>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</si>
  <si>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</si>
  <si>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</si>
  <si>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</si>
  <si>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</si>
  <si>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</si>
  <si>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</si>
  <si>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</si>
  <si>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</si>
  <si>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</si>
  <si>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</si>
  <si>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</si>
  <si>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</si>
  <si>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</si>
  <si>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</si>
  <si>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</si>
  <si>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</si>
  <si>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</si>
  <si>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</si>
  <si>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</si>
  <si>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</si>
  <si>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</si>
  <si>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</si>
  <si>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</si>
  <si>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</si>
  <si>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</si>
  <si>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</si>
  <si>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</si>
  <si>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</si>
  <si>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</si>
  <si>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</si>
  <si>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</si>
  <si>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</si>
  <si>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</si>
  <si>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</si>
  <si>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</si>
  <si>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</si>
  <si>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</si>
  <si>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</si>
  <si>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</si>
  <si>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</si>
  <si>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</si>
  <si>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</si>
  <si>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</si>
  <si>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</si>
  <si>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</si>
  <si>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</si>
  <si>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</si>
  <si>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</si>
  <si>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</si>
  <si>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</si>
  <si>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</si>
  <si>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</si>
  <si>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</si>
  <si>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</si>
  <si>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</si>
  <si>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</si>
  <si>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</si>
  <si>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</si>
  <si>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</si>
  <si>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</si>
  <si>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</si>
  <si>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</si>
  <si>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</si>
  <si>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</si>
  <si>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</si>
  <si>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</si>
  <si>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</si>
  <si>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</si>
  <si>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</si>
  <si>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</si>
  <si>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</si>
  <si>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</si>
  <si>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</si>
  <si>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</si>
  <si>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</si>
  <si>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</si>
  <si>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</si>
  <si>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</si>
  <si>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</si>
  <si>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</si>
  <si>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</si>
  <si>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</si>
  <si>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</si>
  <si>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</si>
  <si>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</si>
  <si>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</si>
  <si>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</si>
  <si>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</si>
  <si>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</si>
  <si>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</si>
  <si>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</si>
  <si>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</si>
  <si>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</si>
  <si>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</si>
  <si>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</si>
  <si>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</si>
  <si>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</si>
  <si>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</si>
  <si>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</si>
  <si>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</si>
  <si>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</si>
  <si>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</si>
  <si>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</si>
  <si>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</si>
  <si>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</si>
  <si>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</si>
  <si>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</si>
  <si>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</si>
  <si>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</si>
  <si>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</si>
  <si>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</si>
  <si>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</si>
  <si>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</si>
  <si>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</si>
  <si>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</si>
  <si>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</si>
  <si>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</si>
  <si>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</si>
  <si>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</si>
  <si>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</si>
  <si>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</si>
  <si>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</si>
  <si>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</si>
  <si>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</si>
  <si>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</si>
  <si>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</si>
  <si>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</si>
  <si>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</si>
  <si>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</si>
  <si>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</si>
  <si>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</si>
  <si>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</si>
  <si>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</si>
  <si>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</si>
  <si>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</si>
  <si>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</si>
  <si>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</si>
  <si>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</si>
  <si>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</si>
  <si>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</si>
  <si>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</si>
  <si>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</si>
  <si>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</si>
  <si>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</si>
  <si>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</si>
  <si>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</si>
  <si>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</si>
  <si>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</si>
  <si>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</si>
  <si>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</si>
  <si>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</si>
  <si>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</si>
  <si>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</si>
  <si>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</si>
  <si>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</si>
  <si>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</si>
  <si>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</si>
  <si>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</si>
  <si>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</si>
  <si>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</si>
  <si>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</si>
  <si>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</si>
  <si>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</si>
  <si>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</si>
  <si>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</si>
  <si>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</si>
  <si>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</si>
  <si>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</si>
  <si>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</si>
  <si>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</si>
  <si>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</si>
  <si>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</si>
  <si>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</si>
  <si>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</si>
  <si>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</si>
  <si>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</si>
  <si>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</si>
  <si>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</si>
  <si>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</si>
  <si>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</si>
  <si>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</si>
  <si>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</si>
  <si>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</si>
  <si>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</si>
  <si>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</si>
  <si>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</si>
  <si>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</si>
  <si>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</si>
  <si>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</si>
  <si>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</si>
  <si>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</si>
  <si>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</si>
  <si>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</si>
  <si>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</si>
  <si>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</si>
  <si>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</si>
  <si>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</si>
  <si>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</si>
  <si>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</si>
  <si>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</si>
  <si>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</si>
  <si>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</si>
  <si>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</si>
  <si>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</si>
  <si>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</si>
  <si>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</si>
  <si>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</si>
  <si>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</si>
  <si>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</si>
  <si>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</si>
  <si>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</si>
  <si>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</si>
  <si>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</si>
  <si>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</si>
  <si>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</si>
  <si>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</si>
  <si>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</si>
  <si>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</si>
  <si>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</si>
  <si>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</si>
  <si>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</si>
  <si>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</si>
  <si>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</si>
  <si>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</si>
  <si>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</si>
  <si>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</si>
  <si>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</si>
  <si>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</si>
  <si>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</si>
  <si>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</si>
  <si>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</si>
  <si>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</si>
  <si>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</si>
  <si>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</si>
  <si>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</si>
  <si>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</si>
  <si>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</si>
  <si>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</si>
  <si>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</si>
  <si>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</si>
  <si>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</si>
  <si>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</si>
  <si>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</si>
  <si>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</si>
  <si>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</si>
  <si>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</si>
  <si>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</si>
  <si>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</si>
  <si>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</si>
  <si>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</si>
  <si>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</si>
  <si>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</si>
  <si>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</si>
  <si>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</si>
  <si>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</si>
  <si>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</si>
  <si>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</si>
  <si>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</si>
  <si>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</si>
  <si>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</si>
  <si>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</si>
  <si>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</si>
  <si>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</si>
  <si>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</si>
  <si>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</si>
  <si>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</si>
  <si>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</si>
  <si>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</si>
  <si>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</si>
  <si>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</si>
  <si>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</si>
  <si>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</si>
  <si>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</si>
  <si>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</si>
  <si>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</si>
  <si>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</si>
  <si>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</si>
  <si>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</si>
  <si>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</si>
  <si>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</si>
  <si>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</si>
  <si>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</si>
  <si>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</si>
  <si>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</si>
  <si>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</si>
  <si>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</si>
  <si>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</si>
  <si>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</si>
  <si>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</si>
  <si>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</si>
  <si>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</si>
  <si>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</si>
  <si>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</si>
  <si>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</si>
  <si>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</si>
  <si>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</si>
  <si>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</si>
  <si>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</si>
  <si>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</si>
  <si>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</si>
  <si>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</si>
  <si>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</si>
  <si>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</si>
  <si>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</si>
  <si>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</si>
  <si>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</si>
  <si>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</si>
  <si>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</si>
  <si>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</si>
  <si>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</si>
  <si>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</si>
  <si>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</si>
  <si>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</si>
  <si>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</si>
  <si>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</si>
  <si>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</si>
  <si>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</si>
  <si>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</si>
  <si>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</si>
  <si>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</si>
  <si>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</si>
  <si>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</si>
  <si>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</si>
  <si>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</si>
  <si>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</si>
  <si>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</si>
  <si>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</si>
  <si>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</si>
  <si>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</si>
  <si>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</si>
  <si>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</si>
  <si>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</si>
  <si>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</si>
  <si>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</si>
  <si>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</si>
  <si>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</si>
  <si>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</si>
  <si>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</si>
  <si>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</si>
  <si>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</si>
  <si>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</si>
  <si>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</si>
  <si>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</si>
  <si>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</si>
  <si>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</si>
  <si>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</si>
  <si>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</si>
  <si>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</si>
  <si>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</si>
  <si>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</si>
  <si>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</si>
  <si>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</si>
  <si>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</si>
  <si>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</si>
  <si>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</si>
  <si>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</si>
  <si>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</si>
  <si>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</si>
  <si>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</si>
  <si>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</si>
  <si>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</si>
  <si>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</si>
  <si>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</si>
  <si>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</si>
  <si>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</si>
  <si>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</si>
  <si>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</si>
  <si>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</si>
  <si>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</si>
  <si>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</si>
  <si>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</si>
  <si>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</si>
  <si>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</si>
  <si>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</si>
  <si>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</si>
  <si>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</si>
  <si>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</si>
  <si>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</si>
  <si>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</si>
  <si>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</si>
  <si>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</si>
  <si>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</si>
  <si>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</si>
  <si>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</si>
  <si>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</si>
  <si>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</si>
  <si>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</si>
  <si>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</si>
  <si>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</si>
  <si>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</si>
  <si>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</si>
  <si>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</si>
  <si>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</si>
  <si>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</si>
  <si>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</si>
  <si>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</si>
  <si>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</si>
  <si>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</si>
  <si>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</si>
  <si>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</si>
  <si>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</si>
  <si>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</si>
  <si>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</si>
  <si>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</si>
  <si>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</si>
  <si>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</si>
  <si>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</si>
  <si>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</si>
  <si>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</si>
  <si>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</si>
  <si>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</si>
  <si>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</si>
  <si>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</si>
  <si>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</si>
  <si>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</si>
  <si>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</si>
  <si>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</si>
  <si>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</si>
  <si>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</si>
  <si>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</si>
  <si>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</si>
  <si>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</si>
  <si>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</si>
  <si>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</si>
  <si>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</si>
  <si>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</si>
  <si>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</si>
  <si>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</si>
  <si>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</si>
  <si>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</si>
  <si>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</si>
  <si>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</si>
  <si>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</si>
  <si>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</si>
  <si>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</si>
  <si>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</si>
  <si>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</si>
  <si>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</si>
  <si>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</si>
  <si>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</si>
  <si>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</si>
  <si>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</si>
  <si>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</si>
  <si>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</si>
  <si>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</si>
  <si>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</si>
  <si>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</si>
  <si>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</si>
  <si>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</si>
  <si>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</si>
  <si>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</si>
  <si>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</si>
  <si>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</si>
  <si>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</si>
  <si>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</si>
  <si>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</si>
  <si>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</si>
  <si>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</si>
  <si>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</si>
  <si>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</si>
  <si>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</si>
  <si>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</si>
  <si>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</si>
  <si>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</si>
  <si>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</si>
  <si>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</si>
  <si>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</si>
  <si>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</si>
  <si>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</si>
  <si>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</si>
  <si>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</si>
  <si>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</si>
  <si>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</si>
  <si>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</si>
  <si>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</si>
  <si>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</si>
  <si>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</si>
  <si>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</si>
  <si>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</si>
  <si>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</si>
  <si>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</si>
  <si>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</si>
  <si>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</si>
  <si>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</si>
  <si>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</si>
  <si>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</si>
  <si>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</si>
  <si>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</si>
  <si>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</si>
  <si>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</si>
  <si>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</si>
  <si>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</si>
  <si>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</si>
  <si>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</si>
  <si>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</si>
  <si>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</si>
  <si>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</si>
  <si>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</si>
  <si>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</si>
  <si>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</si>
  <si>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</si>
  <si>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</si>
  <si>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</si>
  <si>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</si>
  <si>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</si>
  <si>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</si>
  <si>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</si>
  <si>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</si>
  <si>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</si>
  <si>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</si>
  <si>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</si>
  <si>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</si>
  <si>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</si>
  <si>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</si>
  <si>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</si>
  <si>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</si>
  <si>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</si>
  <si>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</si>
  <si>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</si>
  <si>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</si>
  <si>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</si>
  <si>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</si>
  <si>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</si>
  <si>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</si>
  <si>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</si>
  <si>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</si>
  <si>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</si>
  <si>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</si>
  <si>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</si>
  <si>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</si>
  <si>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</si>
  <si>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</si>
  <si>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</si>
  <si>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</si>
  <si>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</si>
  <si>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</si>
  <si>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</si>
  <si>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</si>
  <si>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</si>
  <si>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</si>
  <si>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</si>
  <si>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</si>
  <si>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</si>
  <si>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</si>
  <si>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</si>
  <si>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</si>
  <si>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</si>
  <si>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</si>
  <si>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</si>
  <si>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</si>
  <si>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</si>
  <si>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</si>
  <si>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</si>
  <si>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</si>
  <si>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</si>
  <si>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</si>
  <si>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</si>
  <si>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</si>
  <si>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</si>
  <si>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</si>
  <si>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</si>
  <si>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</si>
  <si>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</si>
  <si>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</si>
  <si>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</si>
  <si>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</si>
  <si>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</si>
  <si>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</si>
  <si>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</si>
  <si>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</si>
  <si>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</si>
  <si>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</si>
  <si>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</si>
  <si>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</si>
  <si>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</si>
  <si>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</si>
  <si>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</si>
  <si>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</si>
  <si>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</si>
  <si>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</si>
  <si>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</si>
  <si>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</si>
  <si>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</si>
  <si>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</si>
  <si>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</si>
  <si>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</si>
  <si>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</si>
  <si>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</si>
  <si>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</si>
  <si>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</si>
  <si>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</si>
  <si>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</si>
  <si>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</si>
  <si>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</si>
  <si>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</si>
  <si>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</si>
  <si>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</si>
  <si>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</si>
  <si>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</si>
  <si>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</si>
  <si>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</si>
  <si>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</si>
  <si>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</si>
  <si>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</si>
  <si>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</si>
  <si>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</si>
  <si>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</si>
  <si>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</si>
  <si>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</si>
  <si>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</si>
  <si>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</si>
  <si>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</si>
  <si>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</si>
  <si>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</si>
  <si>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</si>
  <si>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</si>
  <si>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</si>
  <si>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</si>
  <si>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</si>
  <si>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</si>
  <si>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</si>
  <si>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</si>
  <si>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</si>
  <si>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</si>
  <si>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</si>
  <si>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</si>
  <si>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</si>
  <si>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</si>
  <si>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</si>
  <si>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</si>
  <si>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</si>
  <si>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</si>
  <si>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</si>
  <si>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</si>
  <si>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</si>
  <si>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</si>
  <si>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</si>
  <si>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</si>
  <si>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</si>
  <si>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</si>
  <si>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</si>
  <si>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</si>
  <si>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</si>
  <si>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</si>
  <si>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</si>
  <si>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</si>
  <si>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</si>
  <si>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</si>
  <si>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</si>
  <si>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</si>
  <si>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</si>
  <si>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</si>
  <si>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</si>
  <si>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</si>
  <si>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</si>
  <si>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</si>
  <si>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</si>
  <si>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</si>
  <si>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</si>
  <si>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</si>
  <si>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</si>
  <si>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</si>
  <si>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</si>
  <si>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</si>
  <si>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</si>
  <si>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</si>
  <si>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</si>
  <si>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</si>
  <si>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</si>
  <si>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</si>
  <si>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</si>
  <si>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</si>
  <si>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</si>
  <si>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</si>
  <si>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</si>
  <si>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</si>
  <si>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</si>
  <si>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</si>
  <si>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</si>
  <si>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</si>
  <si>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</si>
  <si>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</si>
  <si>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</si>
  <si>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</si>
  <si>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</si>
  <si>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</si>
  <si>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</si>
  <si>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</si>
  <si>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</si>
  <si>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</si>
  <si>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</si>
  <si>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</si>
  <si>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</si>
  <si>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</si>
  <si>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</si>
  <si>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</si>
  <si>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</si>
  <si>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</si>
  <si>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</si>
  <si>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</si>
  <si>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</si>
  <si>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</si>
  <si>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</si>
  <si>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</si>
  <si>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</si>
  <si>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</si>
  <si>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</si>
  <si>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</si>
  <si>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</si>
  <si>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</si>
  <si>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</si>
  <si>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</si>
  <si>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</si>
  <si>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</si>
  <si>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</si>
  <si>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</si>
  <si>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</si>
  <si>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</si>
  <si>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</si>
  <si>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</si>
  <si>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</si>
  <si>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</si>
  <si>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</si>
  <si>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</si>
  <si>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</si>
  <si>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</si>
  <si>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</si>
  <si>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</si>
  <si>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</si>
  <si>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</si>
  <si>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</si>
  <si>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</si>
  <si>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</si>
  <si>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</si>
  <si>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</si>
  <si>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</si>
  <si>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</si>
  <si>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</si>
  <si>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</si>
  <si>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</si>
  <si>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</si>
  <si>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</si>
  <si>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</si>
  <si>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</si>
  <si>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</si>
  <si>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</si>
  <si>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</si>
  <si>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</si>
  <si>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</si>
  <si>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</si>
  <si>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</si>
  <si>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</si>
  <si>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</si>
  <si>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</si>
  <si>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</si>
  <si>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</si>
  <si>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</si>
  <si>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</si>
  <si>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</si>
  <si>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</si>
  <si>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</si>
  <si>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</si>
  <si>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</si>
  <si>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</si>
  <si>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</si>
  <si>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</si>
  <si>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</si>
  <si>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</si>
  <si>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</si>
  <si>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</si>
  <si>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</si>
  <si>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</si>
  <si>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</si>
  <si>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</si>
  <si>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</si>
  <si>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</si>
  <si>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</si>
  <si>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</si>
  <si>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</si>
  <si>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</si>
  <si>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</si>
  <si>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</si>
  <si>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</si>
  <si>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</si>
  <si>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</si>
  <si>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</si>
  <si>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</si>
  <si>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</si>
  <si>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</si>
  <si>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</si>
  <si>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</si>
  <si>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</si>
  <si>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</si>
  <si>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</si>
  <si>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</si>
  <si>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</si>
  <si>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</si>
  <si>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</si>
  <si>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</si>
  <si>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</si>
  <si>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</si>
  <si>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</si>
  <si>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</si>
  <si>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</si>
  <si>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</si>
  <si>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</si>
  <si>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</si>
  <si>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</si>
  <si>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</si>
  <si>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</si>
  <si>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</si>
  <si>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</si>
  <si>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</si>
  <si>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</si>
  <si>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</si>
  <si>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</si>
  <si>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</si>
  <si>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</si>
  <si>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</si>
  <si>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</si>
  <si>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</si>
  <si>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</si>
  <si>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</si>
  <si>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</si>
  <si>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</si>
  <si>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</si>
  <si>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</si>
  <si>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</si>
  <si>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</si>
  <si>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</si>
  <si>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</si>
  <si>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</si>
  <si>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</si>
  <si>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</si>
  <si>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</si>
  <si>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</si>
  <si>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</si>
  <si>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</si>
  <si>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</si>
  <si>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</si>
  <si>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</si>
  <si>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</si>
  <si>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</si>
  <si>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</si>
  <si>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</si>
  <si>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</si>
  <si>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</si>
  <si>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</si>
  <si>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</si>
  <si>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</si>
  <si>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</si>
  <si>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</si>
  <si>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</si>
  <si>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</si>
  <si>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</si>
  <si>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</si>
  <si>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</si>
  <si>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</si>
  <si>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</si>
  <si>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</si>
  <si>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</si>
  <si>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</si>
  <si>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</si>
  <si>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</si>
  <si>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</si>
  <si>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</si>
  <si>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</si>
  <si>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</si>
  <si>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</si>
  <si>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</si>
  <si>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</si>
  <si>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</si>
  <si>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</si>
  <si>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</si>
  <si>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</si>
  <si>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</si>
  <si>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</si>
  <si>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</si>
  <si>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</si>
  <si>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</si>
  <si>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</si>
  <si>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</si>
  <si>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</si>
  <si>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</si>
  <si>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</si>
  <si>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</si>
  <si>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</si>
  <si>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</si>
  <si>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</si>
  <si>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</si>
  <si>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</si>
  <si>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</si>
  <si>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</si>
  <si>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</si>
  <si>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</si>
  <si>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</si>
  <si>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</si>
  <si>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</si>
  <si>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</si>
  <si>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</si>
  <si>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</si>
  <si>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</si>
  <si>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</si>
  <si>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</si>
  <si>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</si>
  <si>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</si>
  <si>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</si>
  <si>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</si>
  <si>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</si>
  <si>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</si>
  <si>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</si>
  <si>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</si>
  <si>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</si>
  <si>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</si>
  <si>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</si>
  <si>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</si>
  <si>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</si>
  <si>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</si>
  <si>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</si>
  <si>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</si>
  <si>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</si>
  <si>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</si>
  <si>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</si>
  <si>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</si>
  <si>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</si>
  <si>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</si>
  <si>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</si>
  <si>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</si>
  <si>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</si>
  <si>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</si>
  <si>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</si>
  <si>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</si>
  <si>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</si>
  <si>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</si>
  <si>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</si>
  <si>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</si>
  <si>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</si>
  <si>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</si>
  <si>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</si>
  <si>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</si>
  <si>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</si>
  <si>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</si>
  <si>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</si>
  <si>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</si>
  <si>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</si>
  <si>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</si>
  <si>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</si>
  <si>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</si>
  <si>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</si>
  <si>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</si>
  <si>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</si>
  <si>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</si>
  <si>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</si>
  <si>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</si>
  <si>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</si>
  <si>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</si>
  <si>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</si>
  <si>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</si>
  <si>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</si>
  <si>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</si>
  <si>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</si>
  <si>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</si>
  <si>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</si>
  <si>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</si>
  <si>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</si>
  <si>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</si>
  <si>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</si>
  <si>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</si>
  <si>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</si>
  <si>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</si>
  <si>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</si>
  <si>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</si>
  <si>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</si>
  <si>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</si>
  <si>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</si>
  <si>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</si>
  <si>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</si>
  <si>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</si>
  <si>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</si>
  <si>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</si>
  <si>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</si>
  <si>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</si>
  <si>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</si>
  <si>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</si>
  <si>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</si>
  <si>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</si>
  <si>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</si>
  <si>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</si>
  <si>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</si>
  <si>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</si>
  <si>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</si>
  <si>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</si>
  <si>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</si>
  <si>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</si>
  <si>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</si>
  <si>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</si>
  <si>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</si>
  <si>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</si>
  <si>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</si>
  <si>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</si>
  <si>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</si>
  <si>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</si>
  <si>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</si>
  <si>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</si>
  <si>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</si>
  <si>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</si>
  <si>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</si>
  <si>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</si>
  <si>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</si>
  <si>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</si>
  <si>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</si>
  <si>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</si>
  <si>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</si>
  <si>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</si>
  <si>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</si>
  <si>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</si>
  <si>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</si>
  <si>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</si>
  <si>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</si>
  <si>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</si>
  <si>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</si>
  <si>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</si>
  <si>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</si>
  <si>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</si>
  <si>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</si>
  <si>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</si>
  <si>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</si>
  <si>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</si>
  <si>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</si>
  <si>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</si>
  <si>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</si>
  <si>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</si>
  <si>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</si>
  <si>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</si>
  <si>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</si>
  <si>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</si>
  <si>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</si>
  <si>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</si>
  <si>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</si>
  <si>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</si>
  <si>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</si>
  <si>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</si>
  <si>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</si>
  <si>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</si>
  <si>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</si>
  <si>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</si>
  <si>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</si>
  <si>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</si>
  <si>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</si>
  <si>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</si>
  <si>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</si>
  <si>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</si>
  <si>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</si>
  <si>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</si>
  <si>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</si>
  <si>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</si>
  <si>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</si>
  <si>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</si>
  <si>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</si>
  <si>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</si>
  <si>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</si>
  <si>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</si>
  <si>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</si>
  <si>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</si>
  <si>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</si>
  <si>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</si>
  <si>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</si>
  <si>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</si>
  <si>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</si>
  <si>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</si>
  <si>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</si>
  <si>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</si>
  <si>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</si>
  <si>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</si>
  <si>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</si>
  <si>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</si>
  <si>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</si>
  <si>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</si>
  <si>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</si>
  <si>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</si>
  <si>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</si>
  <si>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</si>
  <si>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</si>
  <si>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</si>
  <si>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</si>
  <si>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</si>
  <si>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</si>
  <si>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</si>
  <si>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</si>
  <si>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</si>
  <si>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</si>
  <si>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</si>
  <si>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</si>
  <si>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</si>
  <si>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</si>
  <si>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</si>
  <si>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</si>
  <si>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</si>
  <si>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</si>
  <si>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</si>
  <si>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</si>
  <si>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</si>
  <si>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</si>
  <si>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</si>
  <si>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</si>
  <si>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</si>
  <si>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</si>
  <si>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</si>
  <si>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</si>
  <si>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</si>
  <si>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</si>
  <si>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</si>
  <si>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</si>
  <si>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</si>
  <si>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</si>
  <si>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</si>
  <si>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</si>
  <si>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</si>
  <si>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</si>
  <si>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</si>
  <si>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</si>
  <si>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</si>
  <si>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</si>
  <si>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</si>
  <si>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</si>
  <si>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</si>
  <si>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</si>
  <si>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</si>
  <si>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</si>
  <si>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</si>
  <si>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</si>
  <si>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</si>
  <si>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</si>
  <si>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</si>
  <si>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</si>
  <si>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</si>
  <si>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</si>
  <si>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</si>
  <si>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</si>
  <si>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</si>
  <si>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</si>
  <si>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</si>
  <si>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</si>
  <si>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</si>
  <si>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</si>
  <si>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</si>
  <si>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</si>
  <si>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</si>
  <si>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</si>
  <si>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</si>
  <si>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</si>
  <si>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</si>
  <si>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</si>
  <si>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</si>
  <si>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</si>
  <si>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</si>
  <si>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</si>
  <si>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</si>
  <si>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</si>
  <si>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</si>
  <si>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</si>
  <si>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</si>
  <si>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</si>
  <si>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</si>
  <si>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</si>
  <si>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</si>
  <si>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</si>
  <si>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</si>
  <si>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</si>
  <si>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</si>
  <si>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</si>
  <si>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</si>
  <si>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</si>
  <si>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</si>
  <si>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</si>
  <si>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</si>
  <si>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</si>
  <si>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</si>
  <si>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</si>
  <si>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</si>
  <si>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</si>
  <si>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</si>
  <si>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</si>
  <si>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</si>
  <si>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</si>
  <si>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</si>
  <si>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</si>
  <si>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</si>
  <si>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</si>
  <si>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</si>
  <si>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</si>
  <si>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</si>
  <si>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</si>
  <si>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</si>
  <si>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</si>
  <si>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</si>
  <si>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</si>
  <si>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</si>
  <si>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</si>
  <si>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</si>
  <si>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</si>
  <si>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</si>
  <si>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</si>
  <si>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</si>
  <si>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</si>
  <si>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</si>
  <si>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</si>
  <si>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</si>
  <si>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</si>
  <si>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</si>
  <si>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</si>
  <si>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</si>
  <si>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</si>
  <si>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</si>
  <si>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</si>
  <si>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</si>
  <si>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</si>
  <si>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</si>
  <si>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</si>
  <si>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</si>
  <si>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</si>
  <si>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</si>
  <si>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</si>
  <si>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</si>
  <si>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</si>
  <si>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</si>
  <si>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</si>
  <si>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</si>
  <si>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</si>
  <si>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</si>
  <si>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</si>
  <si>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</si>
  <si>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</si>
  <si>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</si>
  <si>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</si>
  <si>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</si>
  <si>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</si>
  <si>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</si>
  <si>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</si>
  <si>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</si>
  <si>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</si>
  <si>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</si>
  <si>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</si>
  <si>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</si>
  <si>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</si>
  <si>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</si>
  <si>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</si>
  <si>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</si>
  <si>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</si>
  <si>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</si>
  <si>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</si>
  <si>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</si>
  <si>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</si>
  <si>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</si>
  <si>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</si>
  <si>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</si>
  <si>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</si>
  <si>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</si>
  <si>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</si>
  <si>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</si>
  <si>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</si>
  <si>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</si>
  <si>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</si>
  <si>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</si>
  <si>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</si>
  <si>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</si>
  <si>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</si>
  <si>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</si>
  <si>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</si>
  <si>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</si>
  <si>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</si>
  <si>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</si>
  <si>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</si>
  <si>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</si>
  <si>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</si>
  <si>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</si>
  <si>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</si>
  <si>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</si>
  <si>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</si>
  <si>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</si>
  <si>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</si>
  <si>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</si>
  <si>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</si>
  <si>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</si>
  <si>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</si>
  <si>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</si>
  <si>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</si>
  <si>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</si>
  <si>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</si>
  <si>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</si>
  <si>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</si>
  <si>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</si>
  <si>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</si>
  <si>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</si>
  <si>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</si>
  <si>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</si>
  <si>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</si>
  <si>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</si>
  <si>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</si>
  <si>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</si>
  <si>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</si>
  <si>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</si>
  <si>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</si>
  <si>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</si>
  <si>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</si>
  <si>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</si>
  <si>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</si>
  <si>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</si>
  <si>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</si>
  <si>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</si>
  <si>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</si>
  <si>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</si>
  <si>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</si>
  <si>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</si>
  <si>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</si>
  <si>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</si>
  <si>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</si>
  <si>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</si>
  <si>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</si>
  <si>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</si>
  <si>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</si>
  <si>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</si>
  <si>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</si>
  <si>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</si>
  <si>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</si>
  <si>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</si>
  <si>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</si>
  <si>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</si>
  <si>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</si>
  <si>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</si>
  <si>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</si>
  <si>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</si>
  <si>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</si>
  <si>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</si>
  <si>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</si>
  <si>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</si>
  <si>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</si>
  <si>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</si>
  <si>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</si>
  <si>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</si>
  <si>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</si>
  <si>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</si>
  <si>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</si>
  <si>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</si>
  <si>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</si>
  <si>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</si>
  <si>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</si>
  <si>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</si>
  <si>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</si>
  <si>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</si>
  <si>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</si>
  <si>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</si>
  <si>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</si>
  <si>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</si>
  <si>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</si>
  <si>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</si>
  <si>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</si>
  <si>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</si>
  <si>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</si>
  <si>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</si>
  <si>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</si>
  <si>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</si>
  <si>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</si>
  <si>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</si>
  <si>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</si>
  <si>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</si>
  <si>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</si>
  <si>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</si>
  <si>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</si>
  <si>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</si>
  <si>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</si>
  <si>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</si>
  <si>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</si>
  <si>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</si>
  <si>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</si>
  <si>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</si>
  <si>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</si>
  <si>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</si>
  <si>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</si>
  <si>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</si>
  <si>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</si>
  <si>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</si>
  <si>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</si>
  <si>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</si>
  <si>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</si>
  <si>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</si>
  <si>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</si>
  <si>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</si>
  <si>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</si>
  <si>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</si>
  <si>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</si>
  <si>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</si>
  <si>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</si>
  <si>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</si>
  <si>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</si>
  <si>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</si>
  <si>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</si>
  <si>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</si>
  <si>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</si>
  <si>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</si>
  <si>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</si>
  <si>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</si>
  <si>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</si>
  <si>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</si>
  <si>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</si>
  <si>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</si>
  <si>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</si>
  <si>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</si>
  <si>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</si>
  <si>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</si>
  <si>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</si>
  <si>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</si>
  <si>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</si>
  <si>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</si>
  <si>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</si>
  <si>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</si>
  <si>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</si>
  <si>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</si>
  <si>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</si>
  <si>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</si>
  <si>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</si>
  <si>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</si>
  <si>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</si>
  <si>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</si>
  <si>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</si>
  <si>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</si>
  <si>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</si>
  <si>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</si>
  <si>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</si>
  <si>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</si>
  <si>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</si>
  <si>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</si>
  <si>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</si>
  <si>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</si>
  <si>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</si>
  <si>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</si>
  <si>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</si>
  <si>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</si>
  <si>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</si>
  <si>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</si>
  <si>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</si>
  <si>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</si>
  <si>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</si>
  <si>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</si>
  <si>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</si>
  <si>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</si>
  <si>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</si>
  <si>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</si>
  <si>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</si>
  <si>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</si>
  <si>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</si>
  <si>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</si>
  <si>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</si>
  <si>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</si>
  <si>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</si>
  <si>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</si>
  <si>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</si>
  <si>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</si>
  <si>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</si>
  <si>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</si>
  <si>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</si>
  <si>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</si>
  <si>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</si>
  <si>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</si>
  <si>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</si>
  <si>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</si>
  <si>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</si>
  <si>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</si>
  <si>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</si>
  <si>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</si>
  <si>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</si>
  <si>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</si>
  <si>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</si>
  <si>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</si>
  <si>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</si>
  <si>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</si>
  <si>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</si>
  <si>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</si>
  <si>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</si>
  <si>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</si>
  <si>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</si>
  <si>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</si>
  <si>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</si>
  <si>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</si>
  <si>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</si>
  <si>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</si>
  <si>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</si>
  <si>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</si>
  <si>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</si>
  <si>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</si>
  <si>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</si>
  <si>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</si>
  <si>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</si>
  <si>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</si>
  <si>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</si>
  <si>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</si>
  <si>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</si>
  <si>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</si>
  <si>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</si>
  <si>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</si>
  <si>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</si>
  <si>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</si>
  <si>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</si>
  <si>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</si>
  <si>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</si>
  <si>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</si>
  <si>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</si>
  <si>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</si>
  <si>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</si>
  <si>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</si>
  <si>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</si>
  <si>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</si>
  <si>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</si>
  <si>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</si>
  <si>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</si>
  <si>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</si>
  <si>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</si>
  <si>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</si>
  <si>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</si>
  <si>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</si>
  <si>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</si>
  <si>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</si>
  <si>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</si>
  <si>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</si>
  <si>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</si>
  <si>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</si>
  <si>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</si>
  <si>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</si>
  <si>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</si>
  <si>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</si>
  <si>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</si>
  <si>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</si>
  <si>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</si>
  <si>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</si>
  <si>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</si>
  <si>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</si>
  <si>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</si>
  <si>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</si>
  <si>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</si>
  <si>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</si>
  <si>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</si>
  <si>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</si>
  <si>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</si>
  <si>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</si>
  <si>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</si>
  <si>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</si>
  <si>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</si>
  <si>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</si>
  <si>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</si>
  <si>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</si>
  <si>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</si>
  <si>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</si>
  <si>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</si>
  <si>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</si>
  <si>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</si>
  <si>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</si>
  <si>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</si>
  <si>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</si>
  <si>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</si>
  <si>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</si>
  <si>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</si>
  <si>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</si>
  <si>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</si>
  <si>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</si>
  <si>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</si>
  <si>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</si>
  <si>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</si>
  <si>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</si>
  <si>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</si>
  <si>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</si>
  <si>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</si>
  <si>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</si>
  <si>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</si>
  <si>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</si>
  <si>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</si>
  <si>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</si>
  <si>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</si>
  <si>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</si>
  <si>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</si>
  <si>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</si>
  <si>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</si>
  <si>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</si>
  <si>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</si>
  <si>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</si>
  <si>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</si>
  <si>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</si>
  <si>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</si>
  <si>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</si>
  <si>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</si>
  <si>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</si>
  <si>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</si>
  <si>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</si>
  <si>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</si>
  <si>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</si>
  <si>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</si>
  <si>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</si>
  <si>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</si>
  <si>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</si>
  <si>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</si>
  <si>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</si>
  <si>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</si>
  <si>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</si>
  <si>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</si>
  <si>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</si>
  <si>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</si>
  <si>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</si>
  <si>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</si>
  <si>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</si>
  <si>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</si>
  <si>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</si>
  <si>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</si>
  <si>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</si>
  <si>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</si>
  <si>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</si>
  <si>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</si>
  <si>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</si>
  <si>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</si>
  <si>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</si>
  <si>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</si>
  <si>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</si>
  <si>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</si>
  <si>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</si>
  <si>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</si>
  <si>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</si>
  <si>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</si>
  <si>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</si>
  <si>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</si>
  <si>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</si>
  <si>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</si>
  <si>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</si>
  <si>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</si>
  <si>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</si>
  <si>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</si>
  <si>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</si>
  <si>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</si>
  <si>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</si>
  <si>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</si>
  <si>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</si>
  <si>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</si>
  <si>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</si>
  <si>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</si>
  <si>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</si>
  <si>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</si>
  <si>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</si>
  <si>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</si>
  <si>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</si>
  <si>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</si>
  <si>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</si>
  <si>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</si>
  <si>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</si>
  <si>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</si>
  <si>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</si>
  <si>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</si>
  <si>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</si>
  <si>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</si>
  <si>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</si>
  <si>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</si>
  <si>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</si>
  <si>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</si>
  <si>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</si>
  <si>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</si>
  <si>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</si>
  <si>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</si>
  <si>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</si>
  <si>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</si>
  <si>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</si>
  <si>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</si>
  <si>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</si>
  <si>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</si>
  <si>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</si>
  <si>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</si>
  <si>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</si>
  <si>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</si>
  <si>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</si>
  <si>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</si>
  <si>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</si>
  <si>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</si>
  <si>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</si>
  <si>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</si>
  <si>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</si>
  <si>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</si>
  <si>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</si>
  <si>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</si>
  <si>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</si>
  <si>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</si>
  <si>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</si>
  <si>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</si>
  <si>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</si>
  <si>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</si>
  <si>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</si>
  <si>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</si>
  <si>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</si>
  <si>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</si>
  <si>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</si>
  <si>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</si>
  <si>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</si>
  <si>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</si>
  <si>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</si>
  <si>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</si>
  <si>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</si>
  <si>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</si>
  <si>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</si>
  <si>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</si>
  <si>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</si>
  <si>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</si>
  <si>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</si>
  <si>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</si>
  <si>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</si>
  <si>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</si>
  <si>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</si>
  <si>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</si>
  <si>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</si>
  <si>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</si>
  <si>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</si>
  <si>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</si>
  <si>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</si>
  <si>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</si>
  <si>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</si>
  <si>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</si>
  <si>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</si>
  <si>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</si>
  <si>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</si>
  <si>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</si>
  <si>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</si>
  <si>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</si>
  <si>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</si>
  <si>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</si>
  <si>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</si>
  <si>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</si>
  <si>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</si>
  <si>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</si>
  <si>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</si>
  <si>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</si>
  <si>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</si>
  <si>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</si>
  <si>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</si>
  <si>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</si>
  <si>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</si>
  <si>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</si>
  <si>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</si>
  <si>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</si>
  <si>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</si>
  <si>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</si>
  <si>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</si>
  <si>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</si>
  <si>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</si>
  <si>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</si>
  <si>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</si>
  <si>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</si>
  <si>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</si>
  <si>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</si>
  <si>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</si>
  <si>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</si>
  <si>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</si>
  <si>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</si>
  <si>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</si>
  <si>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</si>
  <si>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</si>
  <si>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</si>
  <si>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</si>
  <si>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</si>
  <si>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</si>
  <si>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</si>
  <si>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</si>
  <si>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</si>
  <si>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</si>
  <si>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</si>
  <si>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</si>
  <si>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</si>
  <si>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</si>
  <si>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</si>
  <si>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</si>
  <si>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</si>
  <si>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</si>
  <si>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</si>
  <si>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</si>
  <si>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</si>
  <si>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</si>
  <si>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</si>
  <si>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</si>
  <si>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</si>
  <si>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</si>
  <si>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</si>
  <si>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</si>
  <si>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</si>
  <si>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</si>
  <si>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</si>
  <si>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</si>
  <si>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</si>
  <si>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</si>
  <si>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</si>
  <si>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</si>
  <si>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</si>
  <si>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</si>
  <si>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</si>
  <si>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</si>
  <si>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</si>
  <si>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</si>
  <si>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</si>
  <si>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</si>
  <si>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</si>
  <si>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</si>
  <si>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</si>
  <si>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</si>
  <si>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</si>
  <si>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</si>
  <si>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</si>
  <si>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</si>
  <si>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</si>
  <si>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</si>
  <si>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</si>
  <si>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</si>
  <si>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</si>
  <si>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</si>
  <si>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</si>
  <si>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</si>
  <si>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</si>
  <si>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</si>
  <si>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</si>
  <si>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</si>
  <si>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</si>
  <si>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</si>
  <si>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</si>
  <si>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</si>
  <si>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</si>
  <si>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</si>
  <si>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</si>
  <si>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</si>
  <si>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</si>
  <si>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</si>
  <si>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</si>
  <si>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</si>
  <si>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</si>
  <si>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</si>
  <si>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</si>
  <si>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</si>
  <si>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</si>
  <si>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</si>
  <si>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</si>
  <si>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</si>
  <si>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</si>
  <si>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</si>
  <si>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</si>
  <si>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</si>
  <si>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</si>
  <si>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</si>
  <si>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</si>
  <si>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</si>
  <si>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</si>
  <si>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</si>
  <si>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</si>
  <si>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</si>
  <si>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</si>
  <si>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</si>
  <si>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</si>
  <si>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</si>
  <si>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</si>
  <si>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</si>
  <si>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</si>
  <si>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</si>
  <si>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</si>
  <si>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</si>
  <si>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</si>
  <si>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</si>
  <si>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</si>
  <si>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</si>
  <si>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</si>
  <si>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</si>
  <si>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</si>
  <si>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</si>
  <si>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</si>
  <si>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</si>
  <si>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</si>
  <si>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</si>
  <si>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</si>
  <si>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</si>
  <si>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</si>
  <si>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</si>
  <si>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</si>
  <si>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</si>
  <si>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</si>
  <si>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</si>
  <si>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</si>
  <si>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</si>
  <si>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</si>
  <si>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</si>
  <si>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</si>
  <si>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</si>
  <si>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</si>
  <si>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</si>
  <si>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</si>
  <si>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</si>
  <si>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</si>
  <si>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</si>
  <si>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</si>
  <si>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</si>
  <si>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</si>
  <si>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</si>
  <si>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</si>
  <si>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</si>
  <si>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</si>
  <si>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</si>
  <si>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</si>
  <si>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</si>
  <si>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</si>
  <si>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</si>
  <si>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</si>
  <si>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</si>
  <si>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</si>
  <si>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</si>
  <si>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</si>
  <si>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</si>
  <si>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</si>
  <si>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</si>
  <si>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</si>
  <si>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</si>
  <si>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</si>
  <si>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</si>
  <si>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</si>
  <si>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</si>
  <si>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</si>
  <si>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</si>
  <si>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</si>
  <si>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</si>
  <si>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</si>
  <si>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</si>
  <si>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</si>
  <si>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</si>
  <si>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</si>
  <si>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</si>
  <si>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</si>
  <si>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</si>
  <si>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</si>
  <si>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</si>
  <si>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</si>
  <si>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</si>
  <si>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</si>
  <si>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</si>
  <si>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</si>
  <si>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</si>
  <si>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</si>
  <si>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</si>
  <si>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</si>
  <si>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</si>
  <si>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</si>
  <si>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</si>
  <si>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</si>
  <si>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</si>
  <si>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</si>
  <si>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</si>
  <si>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</si>
  <si>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</si>
  <si>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</si>
  <si>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</si>
  <si>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</si>
  <si>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</si>
  <si>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</si>
  <si>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</si>
  <si>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</si>
  <si>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</si>
  <si>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</si>
  <si>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</si>
  <si>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</si>
  <si>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</si>
  <si>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</si>
  <si>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</si>
  <si>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</si>
  <si>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</si>
  <si>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</si>
  <si>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</si>
  <si>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</si>
  <si>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</si>
  <si>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</si>
  <si>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</si>
  <si>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</si>
  <si>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</si>
  <si>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</si>
  <si>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</si>
  <si>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</si>
  <si>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</si>
  <si>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</si>
  <si>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</si>
  <si>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</si>
  <si>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</si>
  <si>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</si>
  <si>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</si>
  <si>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</si>
  <si>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</si>
  <si>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</si>
  <si>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</si>
  <si>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</si>
  <si>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</si>
  <si>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</si>
  <si>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</si>
  <si>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</si>
  <si>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</si>
  <si>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</si>
  <si>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</si>
  <si>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</si>
  <si>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</si>
  <si>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</si>
  <si>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</si>
  <si>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</si>
  <si>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</si>
  <si>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</si>
  <si>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</si>
  <si>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</si>
  <si>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</si>
  <si>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</si>
  <si>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</si>
  <si>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</si>
  <si>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</si>
  <si>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</si>
  <si>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</si>
  <si>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</si>
  <si>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</si>
  <si>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</si>
  <si>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</si>
  <si>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</si>
  <si>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</si>
  <si>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</si>
  <si>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</si>
  <si>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</si>
  <si>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</si>
  <si>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</si>
  <si>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</si>
  <si>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</si>
  <si>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</si>
  <si>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</si>
  <si>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</si>
  <si>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</si>
  <si>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</si>
  <si>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</si>
  <si>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</si>
  <si>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</si>
  <si>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</si>
  <si>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</si>
  <si>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</si>
  <si>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</si>
  <si>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</si>
  <si>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</si>
  <si>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</si>
  <si>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</si>
  <si>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</si>
  <si>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</si>
  <si>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</si>
  <si>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</si>
  <si>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</si>
  <si>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</si>
  <si>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</si>
  <si>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</si>
  <si>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</si>
  <si>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</si>
  <si>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</si>
  <si>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</si>
  <si>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</si>
  <si>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</si>
  <si>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</si>
  <si>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</si>
  <si>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</si>
  <si>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</si>
  <si>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</si>
  <si>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</si>
  <si>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</si>
  <si>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</si>
  <si>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</si>
  <si>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</si>
  <si>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</si>
  <si>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</si>
  <si>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</si>
  <si>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</si>
  <si>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</si>
  <si>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</si>
  <si>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</si>
  <si>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</si>
  <si>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</si>
  <si>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</si>
  <si>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</si>
  <si>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</si>
  <si>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</si>
  <si>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</si>
  <si>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</si>
  <si>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</si>
  <si>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</si>
  <si>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</si>
  <si>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</si>
  <si>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</si>
  <si>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</si>
  <si>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</si>
  <si>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</si>
  <si>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</si>
  <si>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</si>
  <si>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</si>
  <si>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</si>
  <si>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</si>
  <si>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</si>
  <si>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</si>
  <si>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</si>
  <si>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</si>
  <si>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</si>
  <si>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</si>
  <si>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</si>
  <si>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</si>
  <si>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</si>
  <si>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</si>
  <si>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</si>
  <si>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</si>
  <si>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</si>
  <si>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</si>
  <si>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</si>
  <si>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</si>
  <si>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</si>
  <si>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</si>
  <si>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</si>
  <si>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</si>
  <si>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</si>
  <si>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</si>
  <si>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</si>
  <si>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</si>
  <si>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</si>
  <si>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</si>
  <si>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</si>
  <si>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</si>
  <si>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</si>
  <si>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</si>
  <si>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</si>
  <si>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</si>
  <si>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</si>
  <si>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</si>
  <si>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</si>
  <si>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</si>
  <si>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</si>
  <si>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</si>
  <si>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</si>
  <si>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</si>
  <si>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</si>
  <si>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</si>
  <si>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</si>
  <si>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</si>
  <si>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</si>
  <si>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</si>
  <si>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</si>
  <si>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</si>
  <si>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</si>
  <si>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</si>
  <si>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</si>
  <si>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</si>
  <si>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</si>
  <si>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</si>
  <si>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</si>
  <si>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</si>
  <si>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</si>
  <si>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</si>
  <si>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</si>
  <si>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</si>
  <si>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</si>
  <si>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</si>
  <si>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</si>
  <si>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</si>
  <si>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</si>
  <si>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</si>
  <si>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</si>
  <si>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</si>
  <si>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</si>
  <si>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</si>
  <si>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</si>
  <si>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</si>
  <si>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</si>
  <si>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</si>
  <si>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</si>
  <si>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</si>
  <si>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</si>
  <si>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</si>
  <si>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</si>
  <si>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</si>
  <si>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</si>
  <si>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</si>
  <si>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</si>
  <si>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</si>
  <si>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</si>
  <si>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</si>
  <si>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</si>
  <si>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</si>
  <si>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</si>
  <si>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</si>
  <si>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</si>
  <si>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</si>
  <si>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</si>
  <si>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</si>
  <si>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</si>
  <si>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</si>
  <si>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</si>
  <si>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</si>
  <si>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</si>
  <si>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</si>
  <si>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</si>
  <si>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</si>
  <si>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</si>
  <si>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</si>
  <si>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</si>
  <si>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</si>
  <si>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</si>
  <si>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</si>
  <si>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</si>
  <si>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</si>
  <si>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</si>
  <si>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</si>
  <si>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</si>
  <si>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</si>
  <si>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</si>
  <si>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</si>
  <si>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</si>
  <si>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</si>
  <si>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</si>
  <si>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</si>
  <si>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</si>
  <si>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</si>
  <si>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</si>
  <si>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</si>
  <si>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</si>
  <si>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</si>
  <si>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</si>
  <si>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</si>
  <si>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</si>
  <si>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</si>
  <si>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</si>
  <si>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</si>
  <si>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</si>
  <si>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</si>
  <si>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</si>
  <si>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</si>
  <si>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</si>
  <si>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</si>
  <si>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</si>
  <si>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</si>
  <si>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</si>
  <si>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</si>
  <si>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</si>
  <si>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</si>
  <si>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</si>
  <si>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</si>
  <si>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</si>
  <si>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</si>
  <si>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</si>
  <si>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</si>
  <si>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</si>
  <si>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</si>
  <si>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</si>
  <si>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</si>
  <si>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</si>
  <si>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</si>
  <si>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</si>
  <si>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</si>
  <si>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</si>
  <si>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</si>
  <si>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</si>
  <si>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</si>
  <si>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</si>
  <si>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</si>
  <si>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</si>
  <si>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</si>
  <si>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</si>
  <si>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</si>
  <si>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</si>
  <si>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</si>
  <si>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</si>
  <si>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</si>
  <si>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</si>
  <si>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</si>
  <si>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</si>
  <si>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</si>
  <si>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</si>
  <si>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</si>
  <si>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</si>
  <si>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</si>
  <si>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</si>
  <si>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</si>
  <si>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</si>
  <si>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</si>
  <si>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</si>
  <si>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</si>
  <si>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</si>
  <si>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</si>
  <si>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</si>
  <si>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</si>
  <si>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</si>
  <si>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</si>
  <si>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</si>
  <si>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</si>
  <si>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</si>
  <si>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</si>
  <si>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</si>
  <si>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</si>
  <si>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</si>
  <si>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</si>
  <si>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</si>
  <si>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</si>
  <si>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</si>
  <si>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</si>
  <si>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</si>
  <si>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</si>
  <si>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</si>
  <si>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</si>
  <si>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</si>
  <si>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</si>
  <si>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</si>
  <si>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</si>
  <si>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</si>
  <si>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</si>
  <si>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</si>
  <si>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</si>
  <si>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</si>
  <si>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</si>
  <si>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</si>
  <si>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</si>
  <si>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</si>
  <si>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</si>
  <si>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</si>
  <si>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</si>
  <si>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</si>
  <si>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</si>
  <si>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</si>
  <si>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</si>
  <si>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</si>
  <si>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</si>
  <si>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</si>
  <si>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</si>
  <si>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</si>
  <si>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</si>
  <si>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</si>
  <si>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</si>
  <si>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</si>
  <si>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</si>
  <si>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</si>
  <si>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</si>
  <si>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</si>
  <si>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</si>
  <si>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</si>
  <si>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</si>
  <si>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</si>
  <si>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</si>
  <si>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</si>
  <si>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</si>
  <si>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</si>
  <si>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</si>
  <si>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</si>
  <si>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</si>
  <si>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</si>
  <si>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</si>
  <si>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</si>
  <si>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</si>
  <si>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</si>
  <si>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</si>
  <si>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</si>
  <si>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</si>
  <si>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</si>
  <si>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</si>
  <si>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</si>
  <si>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</si>
  <si>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</si>
  <si>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</si>
  <si>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</si>
  <si>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</si>
  <si>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</si>
  <si>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</si>
  <si>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</si>
  <si>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</si>
  <si>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</si>
  <si>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</si>
  <si>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</si>
  <si>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</si>
  <si>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</si>
  <si>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</si>
  <si>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</si>
  <si>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</si>
  <si>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</si>
  <si>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</si>
  <si>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</si>
  <si>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</si>
  <si>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</si>
  <si>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</si>
  <si>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</si>
  <si>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</si>
  <si>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</si>
  <si>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</si>
  <si>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</si>
  <si>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</si>
  <si>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</si>
  <si>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</si>
  <si>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</si>
  <si>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</si>
  <si>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</si>
  <si>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</si>
  <si>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</si>
  <si>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</si>
  <si>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</si>
  <si>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</si>
  <si>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</si>
  <si>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</si>
  <si>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</si>
  <si>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</si>
  <si>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</si>
  <si>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</si>
  <si>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</si>
  <si>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</si>
  <si>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</si>
  <si>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</si>
  <si>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</si>
  <si>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</si>
  <si>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</si>
  <si>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</si>
  <si>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</si>
  <si>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</si>
  <si>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</si>
  <si>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</si>
  <si>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</si>
  <si>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</si>
  <si>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</si>
  <si>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</si>
  <si>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</si>
  <si>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</si>
  <si>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</si>
  <si>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</si>
  <si>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</si>
  <si>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</si>
  <si>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</si>
  <si>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</si>
  <si>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</si>
  <si>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</si>
  <si>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</si>
  <si>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</si>
  <si>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</si>
  <si>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</si>
  <si>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</si>
  <si>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</si>
  <si>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</si>
  <si>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</si>
  <si>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</si>
  <si>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</si>
  <si>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</si>
  <si>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</si>
  <si>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</si>
  <si>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</si>
  <si>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</si>
  <si>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</si>
  <si>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</si>
  <si>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</si>
  <si>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</si>
  <si>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</si>
  <si>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</si>
  <si>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</si>
  <si>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</si>
  <si>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</si>
  <si>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</si>
  <si>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</si>
  <si>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</si>
  <si>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</si>
  <si>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</si>
  <si>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</si>
  <si>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</si>
  <si>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</si>
  <si>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</si>
  <si>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</si>
  <si>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</si>
  <si>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</si>
  <si>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</si>
  <si>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</si>
  <si>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</si>
  <si>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</si>
  <si>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</si>
  <si>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</si>
  <si>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</si>
  <si>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</si>
  <si>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</si>
  <si>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</si>
  <si>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</si>
  <si>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</si>
  <si>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</si>
  <si>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</si>
  <si>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</si>
  <si>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</si>
  <si>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</si>
  <si>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</si>
  <si>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</si>
  <si>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</si>
  <si>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</si>
  <si>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</si>
  <si>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</si>
  <si>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</si>
  <si>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</si>
  <si>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</si>
  <si>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</si>
  <si>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</si>
  <si>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</si>
  <si>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</si>
  <si>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</si>
  <si>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</si>
  <si>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</si>
  <si>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</si>
  <si>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</si>
  <si>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</si>
  <si>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</si>
  <si>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</si>
  <si>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</si>
  <si>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</si>
  <si>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</si>
  <si>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</si>
  <si>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</si>
  <si>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</si>
  <si>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</si>
  <si>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</si>
  <si>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</si>
  <si>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</si>
  <si>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</si>
  <si>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</si>
  <si>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</si>
  <si>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</si>
  <si>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</si>
  <si>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</si>
  <si>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</si>
  <si>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</si>
  <si>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</si>
  <si>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</si>
  <si>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</si>
  <si>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</si>
  <si>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</si>
  <si>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</si>
  <si>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</si>
  <si>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</si>
  <si>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</si>
  <si>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</si>
  <si>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</si>
  <si>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</si>
  <si>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</si>
  <si>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</si>
  <si>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</si>
  <si>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</si>
  <si>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</si>
  <si>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</si>
  <si>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</si>
  <si>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</si>
  <si>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</si>
  <si>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</si>
  <si>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</si>
  <si>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</si>
  <si>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</si>
  <si>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</si>
  <si>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</si>
  <si>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</si>
  <si>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</si>
  <si>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</si>
  <si>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</si>
  <si>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</si>
  <si>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</si>
  <si>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</si>
  <si>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</si>
  <si>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</si>
  <si>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</si>
  <si>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</si>
  <si>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</si>
  <si>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</si>
  <si>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</si>
  <si>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</si>
  <si>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</si>
  <si>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</si>
  <si>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</si>
  <si>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</si>
  <si>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</si>
  <si>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</si>
  <si>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</si>
  <si>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</si>
  <si>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</si>
  <si>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</si>
  <si>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</si>
  <si>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</si>
  <si>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</si>
  <si>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</si>
  <si>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</si>
  <si>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</si>
  <si>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</si>
  <si>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</si>
  <si>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</si>
  <si>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</si>
  <si>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</si>
  <si>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</si>
  <si>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</si>
  <si>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</si>
  <si>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</si>
  <si>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</si>
  <si>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</si>
  <si>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</si>
  <si>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</si>
  <si>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</si>
  <si>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</si>
  <si>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</si>
  <si>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</si>
  <si>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</si>
  <si>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</si>
  <si>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</si>
  <si>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</si>
  <si>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</si>
  <si>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</si>
  <si>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</si>
  <si>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</si>
  <si>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</si>
  <si>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</si>
  <si>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</si>
  <si>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</si>
  <si>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</si>
  <si>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</si>
  <si>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</si>
  <si>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</si>
  <si>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</si>
  <si>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</si>
  <si>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</si>
  <si>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</si>
  <si>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</si>
  <si>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</si>
  <si>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</si>
  <si>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</si>
  <si>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</si>
  <si>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</si>
  <si>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</si>
  <si>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</si>
  <si>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</si>
  <si>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</si>
  <si>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</si>
  <si>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</si>
  <si>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</si>
  <si>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</si>
  <si>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</si>
  <si>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</si>
  <si>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</si>
  <si>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</si>
  <si>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</si>
  <si>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</si>
  <si>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</si>
  <si>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</si>
  <si>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</si>
  <si>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</si>
  <si>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</si>
  <si>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</si>
  <si>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</si>
  <si>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</si>
  <si>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</si>
  <si>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</si>
  <si>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</si>
  <si>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</si>
  <si>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</si>
  <si>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</si>
  <si>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</si>
  <si>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</si>
  <si>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</si>
  <si>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</si>
  <si>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</si>
  <si>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</si>
  <si>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</si>
  <si>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</si>
  <si>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</si>
  <si>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</si>
  <si>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</si>
  <si>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</si>
  <si>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</si>
  <si>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</si>
  <si>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</si>
  <si>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</si>
  <si>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</si>
  <si>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</si>
  <si>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</si>
  <si>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</si>
  <si>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</si>
  <si>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</si>
  <si>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</si>
  <si>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</si>
  <si>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</si>
  <si>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</si>
  <si>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</si>
  <si>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</si>
  <si>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</si>
  <si>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</si>
  <si>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</si>
  <si>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</si>
  <si>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</si>
  <si>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</si>
  <si>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</si>
  <si>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</si>
  <si>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</si>
  <si>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</si>
  <si>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</si>
  <si>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</si>
  <si>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</si>
  <si>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</si>
  <si>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</si>
  <si>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</si>
  <si>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</si>
  <si>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</si>
  <si>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</si>
  <si>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</si>
  <si>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</si>
  <si>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</si>
  <si>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</si>
  <si>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</si>
  <si>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</si>
  <si>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</si>
  <si>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</si>
  <si>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</si>
  <si>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</si>
  <si>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</si>
  <si>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</si>
  <si>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</si>
  <si>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</si>
  <si>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</si>
  <si>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</si>
  <si>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</si>
  <si>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</si>
  <si>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</si>
  <si>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</si>
  <si>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</si>
  <si>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</si>
  <si>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</si>
  <si>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</si>
  <si>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</si>
  <si>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</si>
  <si>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</si>
  <si>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</si>
  <si>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</si>
  <si>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</si>
  <si>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</si>
  <si>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</si>
  <si>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</si>
  <si>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</si>
  <si>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</si>
  <si>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</si>
  <si>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</si>
  <si>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</si>
  <si>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</si>
  <si>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</si>
  <si>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</si>
  <si>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</si>
  <si>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</si>
  <si>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</si>
  <si>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</si>
  <si>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</si>
  <si>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</si>
  <si>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</si>
  <si>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</si>
  <si>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</si>
  <si>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</si>
  <si>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</si>
  <si>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</si>
  <si>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</si>
  <si>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</si>
  <si>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</si>
  <si>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</si>
  <si>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</si>
  <si>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</si>
  <si>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</si>
  <si>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</si>
  <si>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</si>
  <si>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</si>
  <si>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</si>
  <si>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</si>
  <si>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</si>
  <si>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</si>
  <si>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</si>
  <si>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</si>
  <si>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</si>
  <si>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</si>
  <si>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</si>
  <si>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</si>
  <si>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</si>
  <si>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</si>
  <si>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</si>
  <si>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</si>
  <si>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</si>
  <si>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</si>
  <si>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</si>
  <si>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</si>
  <si>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</si>
  <si>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</si>
  <si>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</si>
  <si>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</si>
  <si>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</si>
  <si>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</si>
  <si>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</si>
  <si>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</si>
  <si>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</si>
  <si>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</si>
  <si>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</si>
  <si>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</si>
  <si>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</si>
  <si>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</si>
  <si>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</si>
  <si>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</si>
  <si>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</si>
  <si>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</si>
  <si>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</si>
  <si>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</si>
  <si>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</si>
  <si>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</si>
  <si>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</si>
  <si>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</si>
  <si>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</si>
  <si>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</si>
  <si>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</si>
  <si>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</si>
  <si>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</si>
  <si>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</si>
  <si>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</si>
  <si>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</si>
  <si>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</si>
  <si>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</si>
  <si>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</si>
  <si>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</si>
  <si>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</si>
  <si>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</si>
  <si>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</si>
  <si>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</si>
  <si>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</si>
  <si>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</si>
  <si>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</si>
  <si>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</si>
  <si>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</si>
  <si>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</si>
  <si>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</si>
  <si>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</si>
  <si>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</si>
  <si>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</si>
  <si>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</si>
  <si>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</si>
  <si>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</si>
  <si>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</si>
  <si>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</si>
  <si>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</si>
  <si>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</si>
  <si>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</si>
  <si>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</si>
  <si>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</si>
  <si>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</si>
  <si>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</si>
  <si>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</si>
  <si>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</si>
  <si>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</si>
  <si>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</si>
  <si>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</si>
  <si>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</si>
  <si>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</si>
  <si>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</si>
  <si>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</si>
  <si>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</si>
  <si>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</si>
  <si>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</si>
  <si>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</si>
  <si>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</si>
  <si>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</si>
  <si>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</si>
  <si>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</si>
  <si>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</si>
  <si>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</si>
  <si>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</si>
  <si>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</si>
  <si>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</si>
  <si>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</si>
  <si>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</si>
  <si>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</si>
  <si>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</si>
  <si>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</si>
  <si>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</si>
  <si>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</si>
  <si>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</si>
  <si>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</si>
  <si>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</si>
  <si>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</si>
  <si>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</si>
  <si>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</si>
  <si>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</si>
  <si>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</si>
  <si>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</si>
  <si>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</si>
  <si>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</si>
  <si>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</si>
  <si>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</si>
  <si>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</si>
  <si>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</si>
  <si>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</si>
  <si>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</si>
  <si>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</si>
  <si>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</si>
  <si>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</si>
  <si>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</si>
  <si>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</si>
  <si>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</si>
  <si>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</si>
  <si>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</si>
  <si>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</si>
  <si>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</si>
  <si>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</si>
  <si>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</si>
  <si>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</si>
  <si>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</si>
  <si>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</si>
  <si>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</si>
  <si>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</si>
  <si>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</si>
  <si>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</si>
  <si>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</si>
  <si>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</si>
  <si>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</si>
  <si>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</si>
  <si>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</si>
  <si>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</si>
  <si>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</si>
  <si>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</si>
  <si>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</si>
  <si>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</si>
  <si>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</si>
  <si>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</si>
  <si>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</si>
  <si>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</si>
  <si>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</si>
  <si>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</si>
  <si>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</si>
  <si>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</si>
  <si>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</si>
  <si>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</si>
  <si>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</si>
  <si>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</si>
  <si>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</si>
  <si>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</si>
  <si>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</si>
  <si>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</si>
  <si>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</si>
  <si>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</si>
  <si>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</si>
  <si>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</si>
  <si>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</si>
  <si>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</si>
  <si>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</si>
  <si>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</si>
  <si>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</si>
  <si>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</si>
  <si>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</si>
  <si>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</si>
  <si>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</si>
  <si>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</si>
  <si>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</si>
  <si>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</si>
  <si>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</si>
  <si>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</si>
  <si>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</si>
  <si>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</si>
  <si>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</si>
  <si>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</si>
  <si>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</si>
  <si>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</si>
  <si>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</si>
  <si>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</si>
  <si>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</si>
  <si>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</si>
  <si>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</si>
  <si>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</si>
  <si>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</si>
  <si>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</si>
  <si>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</si>
  <si>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</si>
  <si>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</si>
  <si>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</si>
  <si>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</si>
  <si>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</si>
  <si>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</si>
  <si>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</si>
  <si>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</si>
  <si>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</si>
  <si>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</si>
  <si>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</si>
  <si>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</si>
  <si>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</si>
  <si>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</si>
  <si>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</si>
  <si>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</si>
  <si>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</si>
  <si>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</si>
  <si>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</si>
  <si>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</si>
  <si>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</si>
  <si>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</si>
  <si>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</si>
  <si>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</si>
  <si>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</si>
  <si>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</si>
  <si>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</si>
  <si>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</si>
  <si>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</si>
  <si>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</si>
  <si>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</si>
  <si>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</si>
  <si>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</si>
  <si>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</si>
  <si>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</si>
  <si>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</si>
  <si>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</si>
  <si>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</si>
  <si>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</si>
  <si>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</si>
  <si>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</si>
  <si>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</si>
  <si>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</si>
  <si>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</si>
  <si>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</si>
  <si>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</si>
  <si>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</si>
  <si>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</si>
  <si>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</si>
  <si>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</si>
  <si>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</si>
  <si>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</si>
  <si>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</si>
  <si>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</si>
  <si>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</si>
  <si>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</si>
  <si>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</si>
  <si>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</si>
  <si>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</si>
  <si>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</si>
  <si>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</si>
  <si>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</si>
  <si>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</si>
  <si>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</si>
  <si>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</si>
  <si>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</si>
  <si>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</si>
  <si>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</si>
  <si>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</si>
  <si>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</si>
  <si>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</si>
  <si>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</si>
  <si>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</si>
  <si>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</si>
  <si>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</si>
  <si>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</si>
  <si>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</si>
  <si>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</si>
  <si>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</si>
  <si>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</si>
  <si>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</si>
  <si>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</si>
  <si>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</si>
  <si>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</si>
  <si>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</si>
  <si>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</si>
  <si>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</si>
  <si>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</si>
  <si>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</si>
  <si>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</si>
  <si>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</si>
  <si>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</si>
  <si>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</si>
  <si>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</si>
  <si>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</si>
  <si>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</si>
  <si>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</si>
  <si>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</si>
  <si>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</si>
  <si>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</si>
  <si>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</si>
  <si>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</si>
  <si>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</si>
  <si>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</si>
  <si>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</si>
  <si>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</si>
  <si>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</si>
  <si>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</si>
  <si>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</si>
  <si>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</si>
  <si>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</si>
  <si>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</si>
  <si>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</si>
  <si>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</si>
  <si>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</si>
  <si>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</si>
  <si>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</si>
  <si>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</si>
  <si>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</si>
  <si>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</si>
  <si>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</si>
  <si>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</si>
  <si>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</si>
  <si>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</si>
  <si>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</si>
  <si>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</si>
  <si>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</si>
  <si>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</si>
  <si>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</si>
  <si>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</si>
  <si>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</si>
  <si>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</si>
  <si>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</si>
  <si>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</si>
  <si>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</si>
  <si>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</si>
  <si>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</si>
  <si>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</si>
  <si>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</si>
  <si>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</si>
  <si>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</si>
  <si>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</si>
  <si>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</si>
  <si>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</si>
  <si>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</si>
  <si>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</si>
  <si>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</si>
  <si>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</si>
  <si>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</si>
  <si>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</si>
  <si>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</si>
  <si>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</si>
  <si>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</si>
  <si>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</si>
  <si>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</si>
  <si>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</si>
  <si>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</si>
  <si>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</si>
  <si>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</si>
  <si>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</si>
  <si>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</si>
  <si>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</si>
  <si>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</si>
  <si>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</si>
  <si>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</si>
  <si>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</si>
  <si>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</si>
  <si>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</si>
  <si>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</si>
  <si>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</si>
  <si>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</si>
  <si>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</si>
  <si>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</si>
  <si>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</si>
  <si>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</si>
  <si>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</si>
  <si>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</si>
  <si>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</si>
  <si>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</si>
  <si>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</si>
  <si>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</si>
  <si>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</si>
  <si>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</si>
  <si>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</si>
  <si>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</si>
  <si>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</si>
  <si>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</si>
  <si>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</si>
  <si>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</si>
  <si>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</si>
  <si>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</si>
  <si>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</si>
  <si>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</si>
  <si>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</si>
  <si>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</si>
  <si>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</si>
  <si>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</si>
  <si>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</si>
  <si>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</si>
  <si>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</si>
  <si>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</si>
  <si>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</si>
  <si>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</si>
  <si>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</si>
  <si>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</si>
  <si>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</si>
  <si>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</si>
  <si>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</si>
  <si>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</si>
  <si>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</si>
  <si>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</si>
  <si>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</si>
  <si>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</si>
  <si>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</si>
  <si>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</si>
  <si>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</si>
  <si>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</si>
  <si>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</si>
  <si>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</si>
  <si>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</si>
  <si>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</si>
  <si>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</si>
  <si>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</si>
  <si>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</si>
  <si>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</si>
  <si>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</si>
  <si>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</si>
  <si>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</si>
  <si>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</si>
  <si>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</si>
  <si>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</si>
  <si>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</si>
  <si>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</si>
  <si>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</si>
  <si>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</si>
  <si>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</si>
  <si>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</si>
  <si>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</si>
  <si>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</si>
  <si>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</si>
  <si>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</si>
  <si>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</si>
  <si>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</si>
  <si>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</si>
  <si>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</si>
  <si>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</si>
  <si>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</si>
  <si>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</si>
  <si>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</si>
  <si>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</si>
  <si>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</si>
  <si>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</si>
  <si>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</si>
  <si>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</si>
  <si>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</si>
  <si>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</si>
  <si>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</si>
  <si>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</si>
  <si>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</si>
  <si>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</si>
  <si>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</si>
  <si>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</si>
  <si>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</si>
  <si>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</si>
  <si>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</si>
  <si>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</si>
  <si>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</si>
  <si>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</si>
  <si>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</si>
  <si>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</si>
  <si>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</si>
  <si>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</si>
  <si>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</si>
  <si>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</si>
  <si>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</si>
  <si>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</si>
  <si>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</si>
  <si>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</si>
  <si>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</si>
  <si>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</si>
  <si>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</si>
  <si>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</si>
  <si>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</si>
  <si>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</si>
  <si>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</si>
  <si>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</si>
  <si>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</si>
  <si>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</si>
  <si>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</si>
  <si>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</si>
  <si>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</si>
  <si>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</si>
  <si>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</si>
  <si>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</si>
  <si>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</si>
  <si>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</si>
  <si>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</si>
  <si>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</si>
  <si>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</si>
  <si>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</si>
  <si>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</si>
  <si>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</si>
  <si>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</si>
  <si>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</si>
  <si>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</si>
  <si>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</si>
  <si>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</si>
  <si>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</si>
  <si>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</si>
  <si>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</si>
  <si>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</si>
  <si>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</si>
  <si>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</si>
  <si>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</si>
  <si>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</si>
  <si>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</si>
  <si>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</si>
  <si>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</si>
  <si>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</si>
  <si>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</si>
  <si>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</si>
  <si>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</si>
  <si>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</si>
  <si>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</si>
  <si>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</si>
  <si>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</si>
  <si>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</si>
  <si>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</si>
  <si>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</si>
  <si>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</si>
  <si>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</si>
  <si>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</si>
  <si>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</si>
  <si>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</si>
  <si>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</si>
  <si>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</si>
  <si>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</si>
  <si>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</si>
  <si>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</si>
  <si>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</si>
  <si>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</si>
  <si>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</si>
  <si>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</si>
  <si>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</si>
  <si>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</si>
  <si>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</si>
  <si>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</si>
  <si>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</si>
  <si>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</si>
  <si>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</si>
  <si>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</si>
  <si>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</si>
  <si>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</si>
  <si>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</si>
  <si>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</si>
  <si>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</si>
  <si>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</si>
  <si>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</si>
  <si>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</si>
  <si>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</si>
  <si>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</si>
  <si>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</si>
  <si>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</si>
  <si>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</si>
  <si>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</si>
  <si>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</si>
  <si>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</si>
  <si>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</si>
  <si>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</si>
  <si>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</si>
  <si>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</si>
  <si>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</si>
  <si>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</si>
  <si>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</si>
  <si>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</si>
  <si>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</si>
  <si>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</si>
  <si>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</si>
  <si>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</si>
  <si>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</si>
  <si>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</si>
  <si>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</si>
  <si>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</si>
  <si>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</si>
  <si>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</si>
  <si>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</si>
  <si>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</si>
  <si>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</si>
  <si>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</si>
  <si>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</si>
  <si>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</si>
  <si>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</si>
  <si>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</si>
  <si>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</si>
  <si>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</si>
  <si>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</si>
  <si>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</si>
  <si>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</si>
  <si>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</si>
  <si>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</si>
  <si>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</si>
  <si>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</si>
  <si>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</si>
  <si>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</si>
  <si>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</si>
  <si>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</si>
  <si>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</si>
  <si>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</si>
  <si>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</si>
  <si>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</si>
  <si>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</si>
  <si>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</si>
  <si>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</si>
  <si>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</si>
  <si>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</si>
  <si>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</si>
  <si>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</si>
  <si>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</si>
  <si>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</si>
  <si>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</si>
  <si>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</si>
  <si>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</si>
  <si>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</si>
  <si>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</si>
  <si>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</si>
  <si>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</si>
  <si>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</si>
  <si>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</si>
  <si>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</si>
  <si>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</si>
  <si>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</si>
  <si>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</si>
  <si>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</si>
  <si>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</si>
  <si>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</si>
  <si>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</si>
  <si>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</si>
  <si>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</si>
  <si>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</si>
  <si>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</si>
  <si>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</si>
  <si>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</si>
  <si>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</si>
  <si>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</si>
  <si>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</si>
  <si>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</si>
  <si>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</si>
  <si>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</si>
  <si>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</si>
  <si>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</si>
  <si>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</si>
  <si>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</si>
  <si>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</si>
  <si>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</si>
  <si>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</si>
  <si>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</si>
  <si>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</si>
  <si>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</si>
  <si>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</si>
  <si>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</si>
  <si>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</si>
  <si>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</si>
  <si>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</si>
  <si>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</si>
  <si>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</si>
  <si>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</si>
  <si>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</si>
  <si>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</si>
  <si>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</si>
  <si>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</si>
  <si>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</si>
  <si>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</si>
  <si>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</si>
  <si>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</si>
  <si>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</si>
  <si>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</si>
  <si>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</si>
  <si>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</si>
  <si>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</si>
  <si>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</si>
  <si>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</si>
  <si>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</si>
  <si>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</si>
  <si>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</si>
  <si>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</si>
  <si>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</si>
  <si>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</si>
  <si>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</si>
  <si>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</si>
  <si>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</si>
  <si>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</si>
  <si>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</si>
  <si>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</si>
  <si>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</si>
  <si>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</si>
  <si>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</si>
  <si>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</si>
  <si>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</si>
  <si>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</si>
  <si>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</si>
  <si>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</si>
  <si>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</si>
  <si>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</si>
  <si>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</si>
  <si>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</si>
  <si>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</si>
  <si>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</si>
  <si>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</si>
  <si>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</si>
  <si>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</si>
  <si>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</si>
  <si>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</si>
  <si>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</si>
  <si>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</si>
  <si>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</si>
  <si>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</si>
  <si>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</si>
  <si>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</si>
  <si>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</si>
  <si>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</si>
  <si>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</si>
  <si>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</si>
  <si>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</si>
  <si>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</si>
  <si>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</si>
  <si>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</si>
  <si>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</si>
  <si>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</si>
  <si>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</si>
  <si>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</si>
  <si>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</si>
  <si>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</si>
  <si>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</si>
  <si>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</si>
  <si>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</si>
  <si>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</si>
  <si>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</si>
  <si>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</si>
  <si>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</si>
  <si>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</si>
  <si>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</si>
  <si>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</si>
  <si>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</si>
  <si>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</si>
  <si>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</si>
  <si>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</si>
  <si>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</si>
  <si>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</si>
  <si>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</si>
  <si>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</si>
  <si>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</si>
  <si>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</si>
  <si>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</si>
  <si>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</si>
  <si>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</si>
  <si>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</si>
  <si>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</si>
  <si>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</si>
  <si>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</si>
  <si>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</si>
  <si>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</si>
  <si>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</si>
  <si>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</si>
  <si>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</si>
  <si>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</si>
  <si>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</si>
  <si>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</si>
  <si>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</si>
  <si>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</si>
  <si>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</si>
  <si>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</si>
  <si>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</si>
  <si>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</si>
  <si>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</si>
  <si>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</si>
  <si>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</si>
  <si>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</si>
  <si>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</si>
  <si>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</si>
  <si>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</si>
  <si>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</si>
  <si>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</si>
  <si>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</si>
  <si>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</si>
  <si>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</si>
  <si>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</si>
  <si>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</si>
  <si>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</si>
  <si>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</si>
  <si>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</si>
  <si>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</si>
  <si>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</si>
  <si>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</si>
  <si>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</si>
  <si>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</si>
  <si>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</si>
  <si>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</si>
  <si>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</si>
  <si>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</si>
  <si>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</si>
  <si>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</si>
  <si>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</si>
  <si>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</si>
  <si>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</si>
  <si>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</si>
  <si>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</si>
  <si>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</si>
  <si>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</si>
  <si>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</si>
  <si>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</si>
  <si>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</si>
  <si>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</si>
  <si>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</si>
  <si>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</si>
  <si>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</si>
  <si>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</si>
  <si>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</si>
  <si>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</si>
  <si>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</si>
  <si>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</si>
  <si>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</si>
  <si>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</si>
  <si>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</si>
  <si>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</si>
  <si>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</si>
  <si>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</si>
  <si>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</si>
  <si>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</si>
  <si>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</si>
  <si>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</si>
  <si>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</si>
  <si>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</si>
  <si>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</si>
  <si>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</si>
  <si>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</si>
  <si>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</si>
  <si>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</si>
  <si>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</si>
  <si>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</si>
  <si>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</si>
  <si>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</si>
  <si>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</si>
  <si>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</si>
  <si>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</si>
  <si>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</si>
  <si>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</si>
  <si>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</si>
  <si>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</si>
  <si>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</si>
  <si>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</si>
  <si>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</si>
  <si>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</si>
  <si>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</si>
  <si>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</si>
  <si>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</si>
  <si>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</si>
  <si>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</si>
  <si>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</si>
  <si>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</si>
  <si>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</si>
  <si>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</si>
  <si>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</si>
  <si>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</si>
  <si>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</si>
  <si>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</si>
  <si>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</si>
  <si>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</si>
  <si>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</si>
  <si>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</si>
  <si>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</si>
  <si>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</si>
  <si>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</si>
  <si>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</si>
  <si>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</si>
  <si>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</si>
  <si>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</si>
  <si>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</si>
  <si>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</si>
  <si>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</si>
  <si>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</si>
  <si>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</si>
  <si>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</si>
  <si>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</si>
  <si>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</si>
  <si>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</si>
  <si>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</si>
  <si>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</si>
  <si>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</si>
  <si>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</si>
  <si>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</si>
  <si>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</si>
  <si>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</si>
  <si>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</si>
  <si>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</si>
  <si>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</si>
  <si>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</si>
  <si>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</si>
  <si>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</si>
  <si>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</si>
  <si>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</si>
  <si>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</si>
  <si>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</si>
  <si>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</si>
  <si>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</si>
  <si>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</si>
  <si>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</si>
  <si>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</si>
  <si>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</si>
  <si>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</si>
  <si>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</si>
  <si>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</si>
  <si>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</si>
  <si>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</si>
  <si>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</si>
  <si>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</si>
  <si>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</si>
  <si>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</si>
  <si>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</si>
  <si>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</si>
  <si>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</si>
  <si>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</si>
  <si>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</si>
  <si>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</si>
  <si>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</si>
  <si>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</si>
  <si>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</si>
  <si>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</si>
  <si>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</si>
  <si>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</si>
  <si>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</si>
  <si>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</si>
  <si>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</si>
  <si>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</si>
  <si>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</si>
  <si>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</si>
  <si>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</si>
  <si>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</si>
  <si>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</si>
  <si>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</si>
  <si>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</si>
  <si>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</si>
  <si>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</si>
  <si>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</si>
  <si>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</si>
  <si>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</si>
  <si>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</si>
  <si>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</si>
  <si>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</si>
  <si>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</si>
  <si>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</si>
  <si>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</si>
  <si>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</si>
  <si>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</si>
  <si>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</si>
  <si>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</si>
  <si>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</si>
  <si>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</si>
  <si>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</si>
  <si>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</si>
  <si>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</si>
  <si>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</si>
  <si>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</si>
  <si>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</si>
  <si>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</si>
  <si>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</si>
  <si>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</si>
  <si>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</si>
  <si>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</si>
  <si>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</si>
  <si>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</si>
  <si>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</si>
  <si>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</si>
  <si>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</si>
  <si>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</si>
  <si>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</si>
  <si>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</si>
  <si>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</si>
  <si>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</si>
  <si>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</si>
  <si>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</si>
  <si>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</si>
  <si>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</si>
  <si>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</si>
  <si>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</si>
  <si>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</si>
  <si>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</si>
  <si>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</si>
  <si>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</si>
  <si>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</si>
  <si>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</si>
  <si>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</si>
  <si>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</si>
  <si>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</si>
  <si>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</si>
  <si>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</si>
  <si>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</si>
  <si>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</si>
  <si>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</si>
  <si>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</si>
  <si>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</si>
  <si>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</si>
  <si>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</si>
  <si>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</si>
  <si>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</si>
  <si>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</si>
  <si>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</si>
  <si>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</si>
  <si>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</si>
  <si>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</si>
  <si>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</si>
  <si>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</si>
  <si>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</si>
  <si>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</si>
  <si>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</si>
  <si>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</si>
  <si>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</si>
  <si>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</si>
  <si>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</si>
  <si>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</si>
  <si>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</si>
  <si>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</si>
  <si>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</si>
  <si>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</si>
  <si>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</si>
  <si>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</si>
  <si>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</si>
  <si>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</si>
  <si>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</si>
  <si>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</si>
  <si>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</si>
  <si>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</si>
  <si>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</si>
  <si>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</si>
  <si>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</si>
  <si>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</si>
  <si>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</si>
  <si>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</si>
  <si>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</si>
  <si>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</si>
  <si>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</si>
  <si>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</si>
  <si>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</si>
  <si>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</si>
  <si>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</si>
  <si>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</si>
  <si>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</si>
  <si>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</si>
  <si>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</si>
  <si>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</si>
  <si>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</si>
  <si>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</si>
  <si>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</si>
  <si>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</si>
  <si>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</si>
  <si>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</si>
  <si>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</si>
  <si>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</si>
  <si>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</si>
  <si>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</si>
  <si>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</si>
  <si>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</si>
  <si>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</si>
  <si>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</si>
  <si>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</si>
  <si>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</si>
  <si>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</si>
  <si>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</si>
  <si>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</si>
  <si>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</si>
  <si>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</si>
  <si>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</si>
  <si>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</si>
  <si>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</si>
  <si>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</si>
  <si>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</si>
  <si>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</si>
  <si>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</si>
  <si>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</si>
  <si>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</si>
  <si>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</si>
  <si>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</si>
  <si>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</si>
  <si>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</si>
  <si>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</si>
  <si>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</si>
  <si>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</si>
  <si>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</si>
  <si>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</si>
  <si>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</si>
  <si>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</si>
  <si>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</si>
  <si>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</si>
  <si>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</si>
  <si>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</si>
  <si>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</si>
  <si>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</si>
  <si>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</si>
  <si>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</si>
  <si>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</si>
  <si>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</si>
  <si>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</si>
  <si>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</si>
  <si>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</si>
  <si>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</si>
  <si>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</si>
  <si>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</si>
  <si>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</si>
  <si>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</si>
  <si>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</si>
  <si>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</si>
  <si>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</si>
  <si>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</si>
  <si>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</si>
  <si>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</si>
  <si>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</si>
  <si>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</si>
  <si>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</si>
  <si>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</si>
  <si>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</si>
  <si>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</si>
  <si>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</si>
  <si>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</si>
  <si>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</si>
  <si>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</si>
  <si>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</si>
  <si>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</si>
  <si>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</si>
  <si>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</si>
  <si>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</si>
  <si>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</si>
  <si>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</si>
  <si>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</si>
  <si>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</si>
  <si>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</si>
  <si>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</si>
  <si>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</si>
  <si>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</si>
  <si>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</si>
  <si>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</si>
  <si>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</si>
  <si>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</si>
  <si>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</si>
  <si>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</si>
  <si>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</si>
  <si>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</si>
  <si>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</si>
  <si>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</si>
  <si>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</si>
  <si>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</si>
  <si>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</si>
  <si>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</si>
  <si>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</si>
  <si>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</si>
  <si>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</si>
  <si>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</si>
  <si>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</si>
  <si>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</si>
  <si>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</si>
  <si>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</si>
  <si>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</si>
  <si>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</si>
  <si>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</si>
  <si>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</si>
  <si>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</si>
  <si>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</si>
  <si>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</si>
  <si>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</si>
  <si>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</si>
  <si>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</si>
  <si>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</si>
  <si>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</si>
  <si>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</si>
  <si>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</si>
  <si>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</si>
  <si>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</si>
  <si>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</si>
  <si>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</si>
  <si>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</si>
  <si>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</si>
  <si>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</si>
  <si>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</si>
  <si>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</si>
  <si>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</si>
  <si>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</si>
  <si>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</si>
  <si>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</si>
  <si>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</si>
  <si>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</si>
  <si>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</si>
  <si>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</si>
  <si>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</si>
  <si>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</si>
  <si>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</si>
  <si>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</si>
  <si>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</si>
  <si>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</si>
  <si>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</si>
  <si>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</si>
  <si>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</si>
  <si>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</si>
  <si>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</si>
  <si>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</si>
  <si>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</si>
  <si>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</si>
  <si>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</si>
  <si>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</si>
  <si>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</si>
  <si>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</si>
  <si>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</si>
  <si>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</si>
  <si>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</si>
  <si>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</si>
  <si>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</si>
  <si>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</si>
  <si>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</si>
  <si>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</si>
  <si>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</si>
  <si>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</si>
  <si>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</si>
  <si>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</si>
  <si>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</si>
  <si>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</si>
  <si>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</si>
  <si>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</si>
  <si>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</si>
  <si>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</si>
  <si>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</si>
  <si>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</si>
  <si>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</si>
  <si>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</si>
  <si>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</si>
  <si>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</si>
  <si>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</si>
  <si>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</si>
  <si>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</si>
  <si>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</si>
  <si>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</si>
  <si>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</si>
  <si>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</si>
  <si>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</si>
  <si>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</si>
  <si>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</si>
  <si>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</si>
  <si>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</si>
  <si>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</si>
  <si>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</si>
  <si>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</si>
  <si>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</si>
  <si>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</si>
  <si>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</si>
  <si>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</si>
  <si>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</si>
  <si>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</si>
  <si>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</si>
  <si>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</si>
  <si>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</si>
  <si>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</si>
  <si>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</si>
  <si>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</si>
  <si>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</si>
  <si>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</si>
  <si>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</si>
  <si>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</si>
  <si>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</si>
  <si>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</si>
  <si>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</si>
  <si>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</si>
  <si>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</si>
  <si>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</si>
  <si>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</si>
  <si>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</si>
  <si>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</si>
  <si>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</si>
  <si>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</si>
  <si>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</si>
  <si>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</si>
  <si>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</si>
  <si>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</si>
  <si>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</si>
  <si>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</si>
  <si>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</si>
  <si>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</si>
  <si>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</si>
  <si>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</si>
  <si>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</si>
  <si>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</si>
  <si>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</si>
  <si>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</si>
  <si>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</si>
  <si>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</si>
  <si>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</si>
  <si>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</si>
  <si>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</si>
  <si>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</si>
  <si>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</si>
  <si>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</si>
  <si>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</si>
  <si>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</si>
  <si>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</si>
  <si>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</si>
  <si>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</si>
  <si>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</si>
  <si>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</si>
  <si>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</si>
  <si>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</si>
  <si>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</si>
  <si>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</si>
  <si>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</si>
  <si>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</si>
  <si>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</si>
  <si>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</si>
  <si>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</si>
  <si>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</si>
  <si>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</si>
  <si>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</si>
  <si>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</si>
  <si>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</si>
  <si>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</si>
  <si>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</si>
  <si>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</si>
  <si>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</si>
  <si>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</si>
  <si>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</si>
  <si>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</si>
  <si>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</si>
  <si>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</si>
  <si>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</si>
  <si>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</si>
  <si>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</si>
  <si>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</si>
  <si>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</si>
  <si>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</si>
  <si>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</si>
  <si>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</si>
  <si>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</si>
  <si>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</si>
  <si>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</si>
  <si>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</si>
  <si>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</si>
  <si>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</si>
  <si>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</si>
  <si>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</si>
  <si>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</si>
  <si>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</si>
  <si>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</si>
  <si>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</si>
  <si>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</si>
  <si>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</si>
  <si>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</si>
  <si>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</si>
  <si>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</si>
  <si>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</si>
  <si>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</si>
  <si>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</si>
  <si>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</si>
  <si>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</si>
  <si>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</si>
  <si>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</si>
  <si>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</si>
  <si>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</si>
  <si>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</si>
  <si>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</si>
  <si>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</si>
  <si>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</si>
  <si>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</si>
  <si>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</si>
  <si>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</si>
  <si>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</si>
  <si>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</si>
  <si>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</si>
  <si>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</si>
  <si>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</si>
  <si>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</si>
  <si>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</si>
  <si>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</si>
  <si>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</si>
  <si>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</si>
  <si>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</si>
  <si>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</si>
  <si>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</si>
  <si>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</si>
  <si>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</si>
  <si>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</si>
  <si>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</si>
  <si>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</si>
  <si>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</si>
  <si>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</si>
  <si>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</si>
  <si>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</si>
  <si>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</si>
  <si>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</si>
  <si>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</si>
  <si>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</si>
  <si>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</si>
  <si>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</si>
  <si>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</si>
  <si>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</si>
  <si>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</si>
  <si>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</si>
  <si>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</si>
  <si>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</si>
  <si>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</si>
  <si>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</si>
  <si>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</si>
  <si>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</si>
  <si>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</si>
  <si>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</si>
  <si>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</si>
  <si>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</si>
  <si>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</si>
  <si>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</si>
  <si>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</si>
  <si>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</si>
  <si>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</si>
  <si>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</si>
  <si>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</si>
  <si>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</si>
  <si>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</si>
  <si>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</si>
  <si>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</si>
  <si>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</si>
  <si>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</si>
  <si>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</si>
  <si>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</si>
  <si>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</si>
  <si>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</si>
  <si>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</si>
  <si>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</si>
  <si>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</si>
  <si>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</si>
  <si>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</si>
  <si>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</si>
  <si>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</si>
  <si>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</si>
  <si>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</si>
  <si>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</si>
  <si>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</si>
  <si>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</si>
  <si>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</si>
  <si>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</si>
  <si>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</si>
  <si>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</si>
  <si>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</si>
  <si>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</si>
  <si>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</si>
  <si>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</si>
  <si>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</si>
  <si>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</si>
  <si>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</si>
  <si>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</si>
  <si>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</si>
  <si>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</si>
  <si>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</si>
  <si>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</si>
  <si>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</si>
  <si>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</si>
  <si>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</si>
  <si>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</si>
  <si>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</si>
  <si>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</si>
  <si>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</si>
  <si>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</si>
  <si>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</si>
  <si>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</si>
  <si>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</si>
  <si>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</si>
  <si>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</si>
  <si>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</si>
  <si>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</si>
  <si>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</si>
  <si>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</si>
  <si>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</si>
  <si>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</si>
  <si>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</si>
  <si>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</si>
  <si>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</si>
  <si>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</si>
  <si>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</si>
  <si>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</si>
  <si>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</si>
  <si>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</si>
  <si>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</si>
  <si>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</si>
  <si>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</si>
  <si>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</si>
  <si>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</si>
  <si>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</si>
  <si>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</si>
  <si>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</si>
  <si>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</si>
  <si>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</si>
  <si>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</si>
  <si>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</si>
  <si>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</si>
  <si>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</si>
  <si>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</si>
  <si>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</si>
  <si>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</si>
  <si>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</si>
  <si>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</si>
  <si>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</si>
  <si>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</si>
  <si>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</si>
  <si>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</si>
  <si>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</si>
  <si>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</si>
  <si>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</si>
  <si>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</si>
  <si>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</si>
  <si>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</si>
  <si>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</si>
  <si>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</si>
  <si>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</si>
  <si>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</si>
  <si>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</si>
  <si>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</si>
  <si>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</si>
  <si>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</si>
  <si>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</si>
  <si>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</si>
  <si>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</si>
  <si>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</si>
  <si>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</si>
  <si>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</si>
  <si>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</si>
  <si>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</si>
  <si>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</si>
  <si>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</si>
  <si>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</si>
  <si>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</si>
  <si>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</si>
  <si>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</si>
  <si>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</si>
  <si>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</si>
  <si>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</si>
  <si>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</si>
  <si>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</si>
  <si>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</si>
  <si>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</si>
  <si>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</si>
  <si>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</si>
  <si>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</si>
  <si>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</si>
  <si>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</si>
  <si>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</si>
  <si>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</si>
  <si>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</si>
  <si>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</si>
  <si>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</si>
  <si>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</si>
  <si>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</si>
  <si>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</si>
  <si>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</si>
  <si>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</si>
  <si>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</si>
  <si>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</si>
  <si>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</si>
  <si>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</si>
  <si>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</si>
  <si>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</si>
  <si>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</si>
  <si>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</si>
  <si>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</si>
  <si>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</si>
  <si>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</si>
  <si>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</si>
  <si>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</si>
  <si>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</si>
  <si>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</si>
  <si>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</si>
  <si>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</si>
  <si>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</si>
  <si>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</si>
  <si>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</si>
  <si>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</si>
  <si>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</si>
  <si>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</si>
  <si>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</si>
  <si>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</si>
  <si>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</si>
  <si>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</si>
  <si>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</si>
  <si>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</si>
  <si>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</si>
  <si>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</si>
  <si>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</si>
  <si>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</si>
  <si>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</si>
  <si>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</si>
  <si>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</si>
  <si>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</si>
  <si>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</si>
  <si>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</si>
  <si>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</si>
  <si>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</si>
  <si>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</si>
  <si>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</si>
  <si>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</si>
  <si>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</si>
  <si>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</si>
  <si>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</si>
  <si>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</si>
  <si>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</si>
  <si>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</si>
  <si>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</si>
  <si>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</si>
  <si>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</si>
  <si>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</si>
  <si>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</si>
  <si>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</si>
  <si>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</si>
  <si>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</si>
  <si>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</si>
  <si>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</si>
  <si>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</si>
  <si>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</si>
  <si>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</si>
  <si>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</si>
  <si>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</si>
  <si>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</si>
  <si>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</si>
  <si>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</si>
  <si>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</si>
  <si>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</si>
  <si>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</si>
  <si>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</si>
  <si>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</si>
  <si>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</si>
  <si>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</si>
  <si>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</si>
  <si>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</si>
  <si>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</si>
  <si>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</si>
  <si>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</si>
  <si>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</si>
  <si>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</si>
  <si>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</si>
  <si>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</si>
  <si>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</si>
  <si>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</si>
  <si>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</si>
  <si>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</si>
  <si>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</si>
  <si>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</si>
  <si>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</si>
  <si>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</si>
  <si>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</si>
  <si>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</si>
  <si>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</si>
  <si>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</si>
  <si>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</si>
  <si>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</si>
  <si>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</si>
  <si>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</si>
  <si>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</si>
  <si>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</si>
  <si>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</si>
  <si>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</si>
  <si>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</si>
  <si>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</si>
  <si>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</si>
  <si>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</si>
  <si>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</si>
  <si>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</si>
  <si>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</si>
  <si>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</si>
  <si>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</si>
  <si>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</si>
  <si>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</si>
  <si>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</si>
  <si>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</si>
  <si>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</si>
  <si>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</si>
  <si>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</si>
  <si>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</si>
  <si>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</si>
  <si>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</si>
  <si>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</si>
  <si>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</si>
  <si>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</si>
  <si>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</si>
  <si>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</si>
  <si>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</si>
  <si>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</si>
  <si>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</si>
  <si>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</si>
  <si>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</si>
  <si>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</si>
  <si>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</si>
  <si>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</si>
  <si>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</si>
  <si>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</si>
  <si>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</si>
  <si>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</si>
  <si>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</si>
  <si>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</si>
  <si>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</si>
  <si>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</si>
  <si>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</si>
  <si>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</si>
  <si>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</si>
  <si>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</si>
  <si>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</si>
  <si>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</si>
  <si>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</si>
  <si>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</si>
  <si>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</si>
  <si>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</si>
  <si>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</si>
  <si>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</si>
  <si>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</si>
  <si>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</si>
  <si>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</si>
  <si>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</si>
  <si>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</si>
  <si>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</si>
  <si>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</si>
  <si>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</si>
  <si>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</si>
  <si>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</si>
  <si>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</si>
  <si>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</si>
  <si>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</si>
  <si>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</si>
  <si>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</si>
  <si>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</si>
  <si>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</si>
  <si>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</si>
  <si>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</si>
  <si>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</si>
  <si>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</si>
  <si>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</si>
  <si>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</si>
  <si>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</si>
  <si>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</si>
  <si>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</si>
  <si>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</si>
  <si>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</si>
  <si>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</si>
  <si>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</si>
  <si>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</si>
  <si>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</si>
  <si>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</si>
  <si>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</si>
  <si>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</si>
  <si>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</si>
  <si>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</si>
  <si>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</si>
  <si>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</si>
  <si>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</si>
  <si>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</si>
  <si>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</si>
  <si>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</si>
  <si>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</si>
  <si>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</si>
  <si>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</si>
  <si>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</si>
  <si>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</si>
  <si>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</si>
  <si>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</si>
  <si>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</si>
  <si>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</si>
  <si>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</si>
  <si>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</si>
  <si>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</si>
  <si>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</si>
  <si>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</si>
  <si>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</si>
  <si>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</si>
  <si>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</si>
  <si>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</si>
  <si>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</si>
  <si>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</si>
  <si>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</si>
  <si>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</si>
  <si>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</si>
  <si>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</si>
  <si>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</si>
  <si>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</si>
  <si>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</si>
  <si>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</si>
  <si>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</si>
  <si>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</si>
  <si>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</si>
  <si>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</si>
  <si>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</si>
  <si>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</si>
  <si>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</si>
  <si>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</si>
  <si>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</si>
  <si>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</si>
  <si>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</si>
  <si>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</si>
  <si>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</si>
  <si>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</si>
  <si>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</si>
  <si>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</si>
  <si>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</si>
  <si>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</si>
  <si>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</si>
  <si>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</si>
  <si>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</si>
  <si>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</si>
  <si>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</si>
  <si>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</si>
  <si>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</si>
  <si>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</si>
  <si>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</si>
  <si>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</si>
  <si>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</si>
  <si>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</si>
  <si>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</si>
  <si>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</si>
  <si>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</si>
  <si>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</si>
  <si>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</si>
  <si>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</si>
  <si>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</si>
  <si>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</si>
  <si>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</si>
  <si>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</si>
  <si>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</si>
  <si>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</si>
  <si>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</si>
  <si>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</si>
  <si>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</si>
  <si>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</si>
  <si>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</si>
  <si>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</si>
  <si>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</si>
  <si>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</si>
  <si>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</si>
  <si>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</si>
  <si>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</si>
  <si>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</si>
  <si>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</si>
  <si>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</si>
  <si>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</si>
  <si>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</si>
  <si>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</si>
  <si>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</si>
  <si>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</si>
  <si>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</si>
  <si>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</si>
  <si>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</si>
  <si>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</si>
  <si>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</si>
  <si>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</si>
  <si>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</si>
  <si>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</si>
  <si>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</si>
  <si>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</si>
  <si>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</si>
  <si>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</si>
  <si>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</si>
  <si>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</si>
  <si>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</si>
  <si>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</si>
  <si>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</si>
  <si>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</si>
  <si>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</si>
  <si>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</si>
  <si>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</si>
  <si>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</si>
  <si>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</si>
  <si>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</si>
  <si>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</si>
  <si>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</si>
  <si>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</si>
  <si>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</si>
  <si>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</si>
  <si>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</si>
  <si>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</si>
  <si>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</si>
  <si>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</si>
  <si>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</si>
  <si>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</si>
  <si>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</si>
  <si>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</si>
  <si>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</si>
  <si>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</si>
  <si>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</si>
  <si>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</si>
  <si>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</si>
  <si>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</si>
  <si>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</si>
  <si>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</si>
  <si>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</si>
  <si>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</si>
  <si>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</si>
  <si>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</si>
  <si>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</si>
  <si>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</si>
  <si>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</si>
  <si>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</si>
  <si>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</si>
  <si>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</si>
  <si>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</si>
  <si>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</si>
  <si>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</si>
  <si>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</si>
  <si>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</si>
  <si>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</si>
  <si>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</si>
  <si>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</si>
  <si>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</si>
  <si>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</si>
  <si>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</si>
  <si>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</si>
  <si>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</si>
  <si>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</si>
  <si>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</si>
  <si>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</si>
  <si>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</si>
  <si>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</si>
  <si>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</si>
  <si>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</si>
  <si>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</si>
  <si>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</si>
  <si>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</si>
  <si>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</si>
  <si>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</si>
  <si>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</si>
  <si>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</si>
  <si>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</si>
  <si>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</si>
  <si>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</si>
  <si>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</si>
  <si>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</si>
  <si>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</si>
  <si>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</si>
  <si>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</si>
  <si>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</si>
  <si>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</si>
  <si>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</si>
  <si>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</si>
  <si>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</si>
  <si>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</si>
  <si>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</si>
  <si>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</si>
  <si>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</si>
  <si>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</si>
  <si>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</si>
  <si>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</si>
  <si>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</si>
  <si>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</si>
  <si>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</si>
  <si>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</si>
  <si>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</si>
  <si>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</si>
  <si>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</si>
  <si>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</si>
  <si>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</si>
  <si>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</si>
  <si>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</si>
  <si>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</si>
  <si>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</si>
  <si>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</si>
  <si>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</si>
  <si>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</si>
  <si>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</si>
  <si>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</si>
  <si>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</si>
  <si>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</si>
  <si>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</si>
  <si>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</si>
  <si>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</si>
  <si>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</si>
  <si>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</si>
  <si>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</si>
  <si>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</si>
  <si>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</si>
  <si>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</si>
  <si>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</si>
  <si>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</si>
  <si>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</si>
  <si>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</si>
  <si>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</si>
  <si>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</si>
  <si>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</si>
  <si>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</si>
  <si>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</si>
  <si>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</si>
  <si>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</si>
  <si>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</si>
  <si>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</si>
  <si>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</si>
  <si>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</si>
  <si>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</si>
  <si>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</si>
  <si>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</si>
  <si>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</si>
  <si>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</si>
  <si>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</si>
  <si>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</si>
  <si>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</si>
  <si>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</si>
  <si>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</si>
  <si>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</si>
  <si>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</si>
  <si>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</si>
  <si>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</si>
  <si>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</si>
  <si>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</si>
  <si>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</si>
  <si>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</si>
  <si>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</si>
  <si>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</si>
  <si>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</si>
  <si>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</si>
  <si>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</si>
  <si>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</si>
  <si>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</si>
  <si>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</si>
  <si>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</si>
  <si>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</si>
  <si>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</si>
  <si>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</si>
  <si>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</si>
  <si>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</si>
  <si>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</si>
  <si>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</si>
  <si>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</si>
  <si>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</si>
  <si>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</si>
  <si>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</si>
  <si>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</si>
  <si>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</si>
  <si>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</si>
  <si>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</si>
  <si>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</si>
  <si>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</si>
  <si>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</si>
  <si>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</si>
  <si>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</si>
  <si>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</si>
  <si>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</si>
  <si>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</si>
  <si>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</si>
  <si>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</si>
  <si>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</si>
  <si>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</si>
  <si>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</si>
  <si>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</si>
  <si>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</si>
  <si>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</si>
  <si>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</si>
  <si>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</si>
  <si>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</si>
  <si>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</si>
  <si>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</si>
  <si>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</si>
  <si>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</si>
  <si>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</si>
  <si>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</si>
  <si>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</si>
  <si>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</si>
  <si>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</si>
  <si>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</si>
  <si>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</si>
  <si>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</si>
  <si>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</si>
  <si>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</si>
  <si>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</si>
  <si>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</si>
  <si>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</si>
  <si>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</si>
  <si>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</si>
  <si>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</si>
  <si>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</si>
  <si>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</si>
  <si>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</si>
  <si>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</si>
  <si>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</si>
  <si>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</si>
  <si>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</si>
  <si>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</si>
  <si>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</si>
  <si>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</si>
  <si>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</si>
  <si>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</si>
  <si>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</si>
  <si>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</si>
  <si>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</si>
  <si>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</si>
  <si>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</si>
  <si>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</si>
  <si>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</si>
  <si>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</si>
  <si>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</si>
  <si>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</si>
  <si>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</si>
  <si>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</si>
  <si>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</si>
  <si>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</si>
  <si>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</si>
  <si>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</si>
  <si>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</si>
  <si>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</si>
  <si>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</si>
  <si>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</si>
  <si>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</si>
  <si>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</si>
  <si>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</si>
  <si>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</si>
  <si>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</si>
  <si>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</si>
  <si>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</si>
  <si>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</si>
  <si>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</si>
  <si>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</si>
  <si>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</si>
  <si>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</si>
  <si>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</si>
  <si>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</si>
  <si>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</si>
  <si>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</si>
  <si>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</si>
  <si>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</si>
  <si>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</si>
  <si>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</si>
  <si>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</si>
  <si>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</si>
  <si>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</si>
  <si>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</si>
  <si>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</si>
  <si>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</si>
  <si>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</si>
  <si>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</si>
  <si>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</si>
  <si>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</si>
  <si>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</si>
  <si>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</si>
  <si>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</si>
  <si>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</si>
  <si>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</si>
  <si>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</si>
  <si>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</si>
  <si>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</si>
  <si>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</si>
  <si>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</si>
  <si>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</si>
  <si>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</si>
  <si>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</si>
  <si>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</si>
  <si>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</si>
  <si>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</si>
  <si>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</si>
  <si>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</si>
  <si>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</si>
  <si>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</si>
  <si>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</si>
  <si>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</si>
  <si>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</si>
  <si>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</si>
  <si>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</si>
  <si>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</si>
  <si>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</si>
  <si>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</si>
  <si>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</si>
  <si>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</si>
  <si>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</si>
  <si>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</si>
  <si>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</si>
  <si>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</si>
  <si>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</si>
  <si>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</si>
  <si>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</si>
  <si>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</si>
  <si>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</si>
  <si>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</si>
  <si>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</si>
  <si>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</si>
  <si>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</si>
  <si>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</si>
  <si>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</si>
  <si>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</si>
  <si>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</si>
  <si>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</si>
  <si>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</si>
  <si>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</si>
  <si>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</si>
  <si>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</si>
  <si>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</si>
  <si>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</si>
  <si>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</si>
  <si>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</si>
  <si>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</si>
  <si>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</si>
  <si>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</si>
  <si>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</si>
  <si>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</si>
  <si>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</si>
  <si>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</si>
  <si>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</si>
  <si>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</si>
  <si>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</si>
  <si>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</si>
  <si>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</si>
  <si>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</si>
  <si>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</si>
  <si>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</si>
  <si>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</si>
  <si>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</si>
  <si>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</si>
  <si>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</si>
  <si>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</si>
  <si>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</si>
  <si>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</si>
  <si>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</si>
  <si>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</si>
  <si>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</si>
  <si>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</si>
  <si>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</si>
  <si>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</si>
  <si>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</si>
  <si>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</si>
  <si>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</si>
  <si>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</si>
  <si>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</si>
  <si>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</si>
  <si>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</si>
  <si>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</si>
  <si>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</si>
  <si>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</si>
  <si>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</si>
  <si>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</si>
  <si>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</si>
  <si>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</si>
  <si>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</si>
  <si>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</si>
  <si>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</si>
  <si>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</si>
  <si>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</si>
  <si>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</si>
  <si>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</si>
  <si>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</si>
  <si>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</si>
  <si>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</si>
  <si>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</si>
  <si>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</si>
  <si>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</si>
  <si>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</si>
  <si>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</si>
  <si>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</si>
  <si>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</si>
  <si>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</si>
  <si>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</si>
  <si>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</si>
  <si>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</si>
  <si>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</si>
  <si>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</si>
  <si>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</si>
  <si>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</si>
  <si>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</si>
  <si>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</si>
  <si>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</si>
  <si>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</si>
  <si>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</si>
  <si>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</si>
  <si>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</si>
  <si>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</si>
  <si>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</si>
  <si>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</si>
  <si>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</si>
  <si>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</si>
  <si>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</si>
  <si>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</si>
  <si>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</si>
  <si>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</si>
  <si>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</si>
  <si>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</si>
  <si>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</si>
  <si>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</si>
  <si>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</si>
  <si>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</si>
  <si>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</si>
  <si>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</si>
  <si>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</si>
  <si>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</si>
  <si>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</si>
  <si>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</si>
  <si>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</si>
  <si>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</si>
  <si>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</si>
  <si>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</si>
  <si>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</si>
  <si>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</si>
  <si>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</si>
  <si>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</si>
  <si>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</si>
  <si>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</si>
  <si>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</si>
  <si>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</si>
  <si>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</si>
  <si>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</si>
  <si>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</si>
  <si>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</si>
  <si>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</si>
  <si>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</si>
  <si>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</si>
  <si>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</si>
  <si>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</si>
  <si>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</si>
  <si>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</si>
  <si>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</si>
  <si>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</si>
  <si>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</si>
  <si>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</si>
  <si>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</si>
  <si>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</si>
  <si>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</si>
  <si>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</si>
  <si>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</si>
  <si>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</si>
  <si>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</si>
  <si>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</si>
  <si>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</si>
  <si>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</si>
  <si>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</si>
  <si>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</si>
  <si>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</si>
  <si>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</si>
  <si>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</si>
  <si>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</si>
  <si>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</si>
  <si>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</si>
  <si>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</si>
  <si>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</si>
  <si>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</si>
  <si>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</si>
  <si>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</si>
  <si>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</si>
  <si>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</si>
  <si>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</si>
  <si>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</si>
  <si>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</si>
  <si>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</si>
  <si>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</si>
  <si>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</si>
  <si>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</si>
  <si>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</si>
  <si>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</si>
  <si>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</si>
  <si>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</si>
  <si>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</si>
  <si>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</si>
  <si>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</si>
  <si>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</si>
  <si>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</si>
  <si>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</si>
  <si>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</si>
  <si>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</si>
  <si>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</si>
  <si>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</si>
  <si>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</si>
  <si>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</si>
  <si>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</si>
  <si>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</si>
  <si>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</si>
  <si>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</si>
  <si>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</si>
  <si>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</si>
  <si>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</si>
  <si>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</si>
  <si>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</si>
  <si>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</si>
  <si>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</si>
  <si>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</si>
  <si>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</si>
  <si>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</si>
  <si>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</si>
  <si>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</si>
  <si>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</si>
  <si>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</si>
  <si>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</si>
  <si>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</si>
  <si>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</si>
  <si>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</si>
  <si>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</si>
  <si>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</si>
  <si>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</si>
  <si>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</si>
  <si>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</si>
  <si>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</si>
  <si>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</si>
  <si>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</si>
  <si>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</si>
  <si>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</si>
  <si>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</si>
  <si>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</si>
  <si>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</si>
  <si>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</si>
  <si>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</si>
  <si>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</si>
  <si>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</si>
  <si>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</si>
  <si>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</si>
  <si>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</si>
  <si>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</si>
  <si>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</si>
  <si>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</si>
  <si>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</si>
  <si>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</si>
  <si>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</si>
  <si>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</si>
  <si>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</si>
  <si>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</si>
  <si>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</si>
  <si>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</si>
  <si>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</si>
  <si>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</si>
  <si>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</si>
  <si>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</si>
  <si>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</si>
  <si>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</si>
  <si>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</si>
  <si>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</si>
  <si>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</si>
  <si>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</si>
  <si>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</si>
  <si>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</si>
  <si>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</si>
  <si>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</si>
  <si>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</si>
  <si>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</si>
  <si>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</si>
  <si>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</si>
  <si>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</si>
  <si>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</si>
  <si>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</si>
  <si>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</si>
  <si>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</si>
  <si>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</si>
  <si>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</si>
  <si>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</si>
  <si>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</si>
  <si>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</si>
  <si>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</si>
  <si>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</si>
  <si>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</si>
  <si>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</si>
  <si>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</si>
  <si>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</si>
  <si>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</si>
  <si>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</si>
  <si>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</si>
  <si>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</si>
  <si>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</si>
  <si>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</si>
  <si>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</si>
  <si>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</si>
  <si>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</si>
  <si>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</si>
  <si>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</si>
  <si>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</si>
  <si>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</si>
  <si>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</si>
  <si>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</si>
  <si>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</si>
  <si>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</si>
  <si>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</si>
  <si>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</si>
  <si>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</si>
  <si>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</si>
  <si>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</si>
  <si>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</si>
  <si>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</si>
  <si>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</si>
  <si>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</si>
  <si>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</si>
  <si>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</si>
  <si>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</si>
  <si>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</si>
  <si>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</si>
  <si>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</si>
  <si>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</si>
  <si>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</si>
  <si>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</si>
  <si>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</si>
  <si>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</si>
  <si>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</si>
  <si>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</si>
  <si>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</si>
  <si>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</si>
  <si>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</si>
  <si>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</si>
  <si>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</si>
  <si>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</si>
  <si>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</si>
  <si>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</si>
  <si>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</si>
  <si>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</si>
  <si>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</si>
  <si>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</si>
  <si>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</si>
  <si>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</si>
  <si>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</si>
  <si>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</si>
  <si>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</si>
  <si>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</si>
  <si>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</si>
  <si>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</si>
  <si>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</si>
  <si>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</si>
  <si>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</si>
  <si>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</si>
  <si>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</si>
  <si>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</si>
  <si>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</si>
  <si>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</si>
  <si>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</si>
  <si>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</si>
  <si>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</si>
  <si>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</si>
  <si>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</si>
  <si>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</si>
  <si>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</si>
  <si>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</si>
  <si>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</si>
  <si>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</si>
  <si>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</si>
  <si>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</si>
  <si>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</si>
  <si>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</si>
  <si>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</si>
  <si>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</si>
  <si>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</si>
  <si>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</si>
  <si>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</si>
  <si>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</si>
  <si>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</si>
  <si>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</si>
  <si>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</si>
  <si>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</si>
  <si>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</si>
  <si>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</si>
  <si>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</si>
  <si>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</si>
  <si>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</si>
  <si>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</si>
  <si>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</si>
  <si>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</si>
  <si>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</si>
  <si>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</si>
  <si>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</si>
  <si>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</si>
  <si>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</si>
  <si>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</si>
  <si>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</si>
  <si>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</si>
  <si>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</si>
  <si>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</si>
  <si>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</si>
  <si>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</si>
  <si>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</si>
  <si>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</si>
  <si>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</si>
  <si>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</si>
  <si>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</si>
  <si>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</si>
  <si>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</si>
  <si>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</si>
  <si>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</si>
  <si>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</si>
  <si>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</si>
  <si>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</si>
  <si>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</si>
  <si>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</si>
  <si>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</si>
  <si>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</si>
  <si>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</si>
  <si>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</si>
  <si>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</si>
  <si>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</si>
  <si>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</si>
  <si>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</si>
  <si>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</si>
  <si>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</si>
  <si>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</si>
  <si>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</si>
  <si>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</si>
  <si>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</si>
  <si>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</si>
  <si>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</si>
  <si>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</si>
  <si>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</si>
  <si>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</si>
  <si>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</si>
  <si>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</si>
  <si>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</si>
  <si>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</si>
  <si>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</si>
  <si>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</si>
  <si>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</si>
  <si>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</si>
  <si>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</si>
  <si>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</si>
  <si>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</si>
  <si>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</si>
  <si>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</si>
  <si>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</si>
  <si>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</si>
  <si>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</si>
  <si>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</si>
  <si>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</si>
  <si>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</si>
  <si>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</si>
  <si>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</si>
  <si>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</si>
  <si>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</si>
  <si>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</si>
  <si>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</si>
  <si>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</si>
  <si>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</si>
  <si>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</si>
  <si>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</si>
  <si>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</si>
  <si>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</si>
  <si>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</si>
  <si>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</si>
  <si>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</si>
  <si>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</si>
  <si>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</si>
  <si>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</si>
  <si>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</si>
  <si>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</si>
  <si>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</si>
  <si>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</si>
  <si>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</si>
  <si>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</si>
  <si>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</si>
  <si>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</si>
  <si>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</si>
  <si>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</si>
  <si>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</si>
  <si>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</si>
  <si>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</si>
  <si>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</si>
  <si>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</si>
  <si>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</si>
  <si>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</si>
  <si>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</si>
  <si>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</si>
  <si>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</si>
  <si>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</si>
  <si>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</si>
  <si>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</si>
  <si>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</si>
  <si>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</si>
  <si>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</si>
  <si>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</si>
  <si>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</si>
  <si>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</si>
  <si>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</si>
  <si>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</si>
  <si>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</si>
  <si>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</si>
  <si>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</si>
  <si>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</si>
  <si>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</si>
  <si>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</si>
  <si>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</si>
  <si>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</si>
  <si>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</si>
  <si>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</si>
  <si>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</si>
  <si>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</si>
  <si>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</si>
  <si>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</si>
  <si>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</si>
  <si>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</si>
  <si>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</si>
  <si>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</si>
  <si>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</si>
  <si>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</si>
  <si>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</si>
  <si>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</si>
  <si>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</si>
  <si>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</si>
  <si>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</si>
  <si>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</si>
  <si>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</si>
  <si>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</si>
  <si>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</si>
  <si>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</si>
  <si>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</si>
  <si>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</si>
  <si>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</si>
  <si>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</si>
  <si>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</si>
  <si>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</si>
  <si>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</si>
  <si>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</si>
  <si>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</si>
  <si>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</si>
  <si>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</si>
  <si>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</si>
  <si>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</si>
  <si>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</si>
  <si>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</si>
  <si>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</si>
  <si>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</si>
  <si>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</si>
  <si>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</si>
  <si>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</si>
  <si>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</si>
  <si>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</si>
  <si>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</si>
  <si>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</si>
  <si>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</si>
  <si>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</si>
  <si>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</si>
  <si>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</si>
  <si>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</si>
  <si>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</si>
  <si>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</si>
  <si>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</si>
  <si>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</si>
  <si>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</si>
  <si>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</si>
  <si>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</si>
  <si>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</si>
  <si>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</si>
  <si>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</si>
  <si>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</si>
  <si>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</si>
  <si>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</si>
  <si>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</si>
  <si>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</si>
  <si>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</si>
  <si>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</si>
  <si>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</si>
  <si>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</si>
  <si>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</si>
  <si>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</si>
  <si>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</si>
  <si>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</si>
  <si>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</si>
  <si>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</si>
  <si>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</si>
  <si>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</si>
  <si>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</si>
  <si>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</si>
  <si>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</si>
  <si>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</si>
  <si>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</si>
  <si>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</si>
  <si>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</si>
  <si>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</si>
  <si>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</si>
  <si>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</si>
  <si>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</si>
  <si>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</si>
  <si>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</si>
  <si>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</si>
  <si>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</si>
  <si>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</si>
  <si>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</si>
  <si>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</si>
  <si>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</si>
  <si>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</si>
  <si>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</si>
  <si>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</si>
  <si>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</si>
  <si>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</si>
  <si>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</si>
  <si>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</si>
  <si>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</si>
  <si>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</si>
  <si>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</si>
  <si>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</si>
  <si>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</si>
  <si>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</si>
  <si>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</si>
  <si>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</si>
  <si>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</si>
  <si>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</si>
  <si>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</si>
  <si>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</si>
  <si>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</si>
  <si>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</si>
  <si>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</si>
  <si>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</si>
  <si>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</si>
  <si>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</si>
  <si>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</si>
  <si>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</si>
  <si>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</si>
  <si>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</si>
  <si>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</si>
  <si>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</si>
  <si>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</si>
  <si>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</si>
  <si>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</si>
  <si>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</si>
  <si>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</si>
  <si>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</si>
  <si>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</si>
  <si>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</si>
  <si>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</si>
  <si>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</si>
  <si>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</si>
  <si>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</si>
  <si>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</si>
  <si>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</si>
  <si>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</si>
  <si>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</si>
  <si>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</si>
  <si>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</si>
  <si>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</si>
  <si>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</si>
  <si>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</si>
  <si>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</si>
  <si>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</si>
  <si>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</si>
  <si>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</si>
  <si>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</si>
  <si>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</si>
  <si>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</si>
  <si>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</si>
  <si>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</si>
  <si>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</si>
  <si>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</si>
  <si>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</si>
  <si>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</si>
  <si>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</si>
  <si>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</si>
  <si>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</si>
  <si>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</si>
  <si>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</si>
  <si>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</si>
  <si>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</si>
  <si>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</si>
  <si>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</si>
  <si>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</si>
  <si>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</si>
  <si>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</si>
  <si>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</si>
  <si>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</si>
  <si>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</si>
  <si>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</si>
  <si>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</si>
  <si>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</si>
  <si>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</si>
  <si>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</si>
  <si>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</si>
  <si>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</si>
  <si>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</si>
  <si>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</si>
  <si>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</si>
  <si>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</si>
  <si>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</si>
  <si>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</si>
  <si>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</si>
  <si>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</si>
  <si>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</si>
  <si>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</si>
  <si>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</si>
  <si>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</si>
  <si>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</si>
  <si>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</si>
  <si>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</si>
  <si>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</si>
  <si>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</si>
  <si>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</si>
  <si>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</si>
  <si>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</si>
  <si>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</si>
  <si>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</si>
  <si>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</si>
  <si>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</si>
  <si>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</si>
  <si>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</si>
  <si>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</si>
  <si>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</si>
  <si>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</si>
  <si>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</si>
  <si>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</si>
  <si>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</si>
  <si>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</si>
  <si>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</si>
  <si>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</si>
  <si>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</si>
  <si>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</si>
  <si>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</si>
  <si>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</si>
  <si>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</si>
  <si>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</si>
  <si>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</si>
  <si>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</si>
  <si>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</si>
  <si>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</si>
  <si>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</si>
  <si>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</si>
  <si>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</si>
  <si>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</si>
  <si>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</si>
  <si>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</si>
  <si>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</si>
  <si>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</si>
  <si>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</si>
  <si>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</si>
  <si>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</si>
  <si>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</si>
  <si>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</si>
  <si>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</si>
  <si>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</si>
  <si>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</si>
  <si>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</si>
  <si>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</si>
  <si>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</si>
  <si>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</si>
  <si>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</si>
  <si>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</si>
  <si>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</si>
  <si>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</si>
  <si>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</si>
  <si>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</si>
  <si>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</si>
  <si>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</si>
  <si>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</si>
  <si>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</si>
  <si>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</si>
  <si>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</si>
  <si>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</si>
  <si>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</si>
  <si>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</si>
  <si>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</si>
  <si>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</si>
  <si>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</si>
  <si>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</si>
  <si>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</si>
  <si>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</si>
  <si>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</si>
  <si>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</si>
  <si>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</si>
  <si>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</si>
  <si>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</si>
  <si>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</si>
  <si>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</si>
  <si>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</si>
  <si>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</si>
  <si>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</si>
  <si>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</si>
  <si>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</si>
  <si>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</si>
  <si>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</si>
  <si>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</si>
  <si>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</si>
  <si>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</si>
  <si>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</si>
  <si>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</si>
  <si>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</si>
  <si>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</si>
  <si>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</si>
  <si>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</si>
  <si>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</si>
  <si>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</si>
  <si>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</si>
  <si>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</si>
  <si>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</si>
  <si>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</si>
  <si>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</si>
  <si>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</si>
  <si>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</si>
  <si>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</si>
  <si>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</si>
  <si>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</si>
  <si>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</si>
  <si>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</si>
  <si>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</si>
  <si>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</si>
  <si>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</si>
  <si>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</si>
  <si>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</si>
  <si>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</si>
  <si>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</si>
  <si>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</si>
  <si>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</si>
  <si>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</si>
  <si>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</si>
  <si>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</si>
  <si>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</si>
  <si>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</si>
  <si>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</si>
  <si>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</si>
  <si>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</si>
  <si>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</si>
  <si>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</si>
  <si>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</si>
  <si>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</si>
  <si>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</si>
  <si>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</si>
  <si>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</si>
  <si>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</si>
  <si>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</si>
  <si>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</si>
  <si>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</si>
  <si>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</si>
  <si>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</si>
  <si>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</si>
  <si>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</si>
  <si>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</si>
  <si>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</si>
  <si>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</si>
  <si>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</si>
  <si>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</si>
  <si>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</si>
  <si>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</si>
  <si>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</si>
  <si>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</si>
  <si>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</si>
  <si>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</si>
  <si>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</si>
  <si>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</si>
  <si>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</si>
  <si>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</si>
  <si>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</si>
  <si>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</si>
  <si>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</si>
  <si>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</si>
  <si>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</si>
  <si>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</si>
  <si>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</si>
  <si>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</si>
  <si>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</si>
  <si>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</si>
  <si>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</si>
  <si>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</si>
  <si>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</si>
  <si>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</si>
  <si>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</si>
  <si>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</si>
  <si>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</si>
  <si>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</si>
  <si>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</si>
  <si>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</si>
  <si>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</si>
  <si>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</si>
  <si>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</si>
  <si>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</si>
  <si>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</si>
  <si>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</si>
  <si>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</si>
  <si>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</si>
  <si>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</si>
  <si>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</si>
  <si>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</si>
  <si>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</si>
  <si>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</si>
  <si>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</si>
  <si>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</si>
  <si>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</si>
  <si>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</si>
  <si>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</si>
  <si>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</si>
  <si>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</si>
  <si>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</si>
  <si>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</si>
  <si>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</si>
  <si>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</si>
  <si>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</si>
  <si>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</si>
  <si>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</si>
  <si>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</si>
  <si>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</si>
  <si>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</si>
  <si>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</si>
  <si>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</si>
  <si>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</si>
  <si>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</si>
  <si>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</si>
  <si>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</si>
  <si>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</si>
  <si>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</si>
  <si>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</si>
  <si>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</si>
  <si>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</si>
  <si>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</si>
  <si>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</si>
  <si>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</si>
  <si>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</si>
  <si>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</si>
  <si>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</si>
  <si>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</si>
  <si>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</si>
  <si>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</si>
  <si>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</si>
  <si>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</si>
  <si>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</si>
  <si>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</si>
  <si>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</si>
  <si>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</si>
  <si>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</si>
  <si>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</si>
  <si>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</si>
  <si>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</si>
  <si>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</si>
  <si>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</si>
  <si>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</si>
  <si>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</si>
  <si>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</si>
  <si>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</si>
  <si>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</si>
  <si>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</si>
  <si>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</si>
  <si>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</si>
  <si>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</si>
  <si>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</si>
  <si>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</si>
  <si>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</si>
  <si>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</si>
  <si>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</si>
  <si>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</si>
  <si>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</si>
  <si>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</si>
  <si>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</si>
  <si>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</si>
  <si>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</si>
  <si>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</si>
  <si>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</si>
  <si>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</si>
  <si>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</si>
  <si>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</si>
  <si>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</si>
  <si>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</si>
  <si>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</si>
  <si>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</si>
  <si>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</si>
  <si>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</si>
  <si>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</si>
  <si>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</si>
  <si>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</si>
  <si>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</si>
  <si>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</si>
  <si>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</si>
  <si>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</si>
  <si>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</si>
  <si>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</si>
  <si>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</si>
  <si>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</si>
  <si>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</si>
  <si>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</si>
  <si>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</si>
  <si>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</si>
  <si>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</si>
  <si>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</si>
  <si>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</si>
  <si>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</si>
  <si>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</si>
  <si>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</si>
  <si>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</si>
  <si>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</si>
  <si>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</si>
  <si>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</si>
  <si>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</si>
  <si>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</si>
  <si>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</si>
  <si>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</si>
  <si>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</si>
  <si>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</si>
  <si>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</si>
  <si>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</si>
  <si>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</si>
  <si>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</si>
  <si>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</si>
  <si>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</si>
  <si>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</si>
  <si>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</si>
  <si>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</si>
  <si>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</si>
  <si>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</si>
  <si>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</si>
  <si>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</si>
  <si>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</si>
  <si>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</si>
  <si>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</si>
  <si>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</si>
  <si>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</si>
  <si>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</si>
  <si>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</si>
  <si>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</si>
  <si>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</si>
  <si>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</si>
  <si>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</si>
  <si>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</si>
  <si>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</si>
  <si>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</si>
  <si>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</si>
  <si>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</si>
  <si>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</si>
  <si>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</si>
  <si>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</si>
  <si>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</si>
  <si>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</si>
  <si>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</si>
  <si>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</si>
  <si>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</si>
  <si>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</si>
  <si>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</si>
  <si>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</si>
  <si>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</si>
  <si>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</si>
  <si>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</si>
  <si>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</si>
  <si>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</si>
  <si>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</si>
  <si>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</si>
  <si>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</si>
  <si>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</si>
  <si>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</si>
  <si>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</si>
  <si>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</si>
  <si>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</si>
  <si>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</si>
  <si>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</si>
  <si>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</si>
  <si>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</si>
  <si>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</si>
  <si>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</si>
  <si>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</si>
  <si>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</si>
  <si>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</si>
  <si>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</si>
  <si>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</si>
  <si>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</si>
  <si>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</si>
  <si>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</si>
  <si>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</si>
  <si>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</si>
  <si>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</si>
  <si>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</si>
  <si>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</si>
  <si>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</si>
  <si>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</si>
  <si>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</si>
  <si>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</si>
  <si>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</si>
  <si>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</si>
  <si>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</si>
  <si>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</si>
  <si>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</si>
  <si>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</si>
  <si>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</si>
  <si>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</si>
  <si>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</si>
  <si>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</si>
  <si>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</si>
  <si>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</si>
  <si>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</si>
  <si>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</si>
  <si>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</si>
  <si>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</si>
  <si>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</si>
  <si>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</si>
  <si>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</si>
  <si>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</si>
  <si>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</si>
  <si>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</si>
  <si>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</si>
  <si>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</si>
  <si>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</si>
  <si>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</si>
  <si>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</si>
  <si>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</si>
  <si>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</si>
  <si>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</si>
  <si>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</si>
  <si>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</si>
  <si>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</si>
  <si>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</si>
  <si>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</si>
  <si>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</si>
  <si>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</si>
  <si>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</si>
  <si>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</si>
  <si>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</si>
  <si>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</si>
  <si>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</si>
  <si>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</si>
  <si>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</si>
  <si>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</si>
  <si>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</si>
  <si>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</si>
  <si>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</si>
  <si>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</si>
  <si>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</si>
  <si>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</si>
  <si>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</si>
  <si>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</si>
  <si>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</si>
  <si>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</si>
  <si>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</si>
  <si>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</si>
  <si>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</si>
  <si>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</si>
  <si>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</si>
  <si>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</si>
  <si>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</si>
  <si>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</si>
  <si>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</si>
  <si>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</si>
  <si>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</si>
  <si>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</si>
  <si>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</si>
  <si>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</si>
  <si>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</si>
  <si>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</si>
  <si>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</si>
  <si>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</si>
  <si>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</si>
  <si>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</si>
  <si>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</si>
  <si>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</si>
  <si>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</si>
  <si>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</si>
  <si>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</si>
  <si>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</si>
  <si>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</si>
  <si>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</si>
  <si>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</si>
  <si>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</si>
  <si>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</si>
  <si>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</si>
  <si>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</si>
  <si>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</si>
  <si>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</si>
  <si>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</si>
  <si>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</si>
  <si>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</si>
  <si>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</si>
  <si>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</si>
  <si>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</si>
  <si>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</si>
  <si>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</si>
  <si>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</si>
  <si>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</si>
  <si>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</si>
  <si>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</si>
  <si>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</si>
  <si>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</si>
  <si>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</si>
  <si>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</si>
  <si>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</si>
  <si>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</si>
  <si>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</si>
  <si>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</si>
  <si>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</si>
  <si>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</si>
  <si>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</si>
  <si>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</si>
  <si>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</si>
  <si>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</si>
  <si>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</si>
  <si>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</si>
  <si>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</si>
  <si>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</si>
  <si>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</si>
  <si>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</si>
  <si>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</si>
  <si>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</si>
  <si>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</si>
  <si>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</si>
  <si>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</si>
  <si>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</si>
  <si>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</si>
  <si>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</si>
  <si>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</si>
  <si>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</si>
  <si>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</si>
  <si>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</si>
  <si>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</si>
  <si>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</si>
  <si>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</si>
  <si>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</si>
  <si>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</si>
  <si>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</si>
  <si>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</si>
  <si>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</si>
  <si>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</si>
  <si>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</si>
  <si>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</si>
  <si>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</si>
  <si>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</si>
  <si>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</si>
  <si>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</si>
  <si>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</si>
  <si>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</si>
  <si>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</si>
  <si>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</si>
  <si>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</si>
  <si>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</si>
  <si>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</si>
  <si>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</si>
  <si>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</si>
  <si>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</si>
  <si>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</si>
  <si>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</si>
  <si>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</si>
  <si>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</si>
  <si>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</si>
  <si>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</si>
  <si>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</si>
  <si>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</si>
  <si>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</si>
  <si>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</si>
  <si>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</si>
  <si>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</si>
  <si>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</si>
  <si>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</si>
  <si>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</si>
  <si>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</si>
  <si>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</si>
  <si>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</si>
  <si>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</si>
  <si>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</si>
  <si>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</si>
  <si>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</si>
  <si>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</si>
  <si>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</si>
  <si>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</si>
  <si>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</si>
  <si>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</si>
  <si>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</si>
  <si>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</si>
  <si>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</si>
  <si>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</si>
  <si>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</si>
  <si>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</si>
  <si>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</si>
  <si>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</si>
  <si>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</si>
  <si>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</si>
  <si>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</si>
  <si>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</si>
  <si>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</si>
  <si>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</si>
  <si>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</si>
  <si>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</si>
  <si>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</si>
  <si>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</si>
  <si>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</si>
  <si>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</si>
  <si>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</si>
  <si>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</si>
  <si>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</si>
  <si>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</si>
  <si>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</si>
  <si>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</si>
  <si>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</si>
  <si>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</si>
  <si>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</si>
  <si>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</si>
  <si>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</si>
  <si>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</si>
  <si>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</si>
  <si>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</si>
  <si>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</si>
  <si>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</si>
  <si>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</si>
  <si>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</si>
  <si>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</si>
  <si>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</si>
  <si>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</si>
  <si>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</si>
  <si>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</si>
  <si>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</si>
  <si>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</si>
  <si>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</si>
  <si>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</si>
  <si>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</si>
  <si>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</si>
  <si>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</si>
  <si>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</si>
  <si>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</si>
  <si>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</si>
  <si>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</si>
  <si>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</si>
  <si>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</si>
  <si>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</si>
  <si>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</si>
  <si>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</si>
  <si>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</si>
  <si>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</si>
  <si>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</si>
  <si>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</si>
  <si>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</si>
  <si>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</si>
  <si>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</si>
  <si>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</si>
  <si>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</si>
  <si>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</si>
  <si>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</si>
  <si>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</si>
  <si>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</si>
  <si>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</si>
  <si>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</si>
  <si>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</si>
  <si>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</si>
  <si>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</si>
  <si>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</si>
  <si>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</si>
  <si>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</si>
  <si>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</si>
  <si>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</si>
  <si>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</si>
  <si>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</si>
  <si>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</si>
  <si>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</si>
  <si>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</si>
  <si>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</si>
  <si>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</si>
  <si>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</si>
  <si>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</si>
  <si>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</si>
  <si>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</si>
  <si>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</si>
  <si>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</si>
  <si>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</si>
  <si>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</si>
  <si>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</si>
  <si>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</si>
  <si>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</si>
  <si>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</si>
  <si>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</si>
  <si>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</si>
  <si>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</si>
  <si>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</si>
  <si>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</si>
  <si>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</si>
  <si>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</si>
  <si>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</si>
  <si>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</si>
  <si>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</si>
  <si>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</si>
  <si>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</si>
  <si>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</si>
  <si>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</si>
  <si>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</si>
  <si>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</si>
  <si>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</si>
  <si>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</si>
  <si>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</si>
  <si>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</si>
  <si>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</si>
  <si>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</si>
  <si>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</si>
  <si>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</si>
  <si>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</si>
  <si>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</si>
  <si>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</si>
  <si>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</si>
  <si>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</si>
  <si>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</si>
  <si>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</si>
  <si>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</si>
  <si>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</si>
  <si>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</si>
  <si>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</si>
  <si>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</si>
  <si>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</si>
  <si>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</si>
  <si>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</si>
  <si>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</si>
  <si>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</si>
  <si>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</si>
  <si>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</si>
  <si>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</si>
  <si>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</si>
  <si>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</si>
  <si>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</si>
  <si>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</si>
  <si>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</si>
  <si>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</si>
  <si>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</si>
  <si>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</si>
  <si>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</si>
  <si>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</si>
  <si>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</si>
  <si>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</si>
  <si>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</si>
  <si>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</si>
  <si>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</si>
  <si>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</si>
  <si>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</si>
  <si>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</si>
  <si>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</si>
  <si>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</si>
  <si>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</si>
  <si>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</si>
  <si>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</si>
  <si>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</si>
  <si>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</si>
  <si>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</si>
  <si>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</si>
  <si>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</si>
  <si>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</si>
  <si>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</si>
  <si>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</si>
  <si>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</si>
  <si>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</si>
  <si>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</si>
  <si>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</si>
  <si>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</si>
  <si>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</si>
  <si>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</si>
  <si>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</si>
  <si>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</si>
  <si>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</si>
  <si>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</si>
  <si>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</si>
  <si>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</si>
  <si>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</si>
  <si>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</si>
  <si>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</si>
  <si>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</si>
  <si>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</si>
  <si>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</si>
  <si>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</si>
  <si>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</si>
  <si>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</si>
  <si>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</si>
  <si>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</si>
  <si>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</si>
  <si>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</si>
  <si>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</si>
  <si>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</si>
  <si>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</si>
  <si>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</si>
  <si>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</si>
  <si>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</si>
  <si>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</si>
  <si>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</si>
  <si>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</si>
  <si>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</si>
  <si>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</si>
  <si>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</si>
  <si>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</si>
  <si>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</si>
  <si>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</si>
  <si>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</si>
  <si>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</si>
  <si>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</si>
  <si>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</si>
  <si>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</si>
  <si>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</si>
  <si>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</si>
  <si>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</si>
  <si>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</si>
  <si>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</si>
  <si>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</si>
  <si>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</si>
  <si>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</si>
  <si>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</si>
  <si>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</si>
  <si>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</si>
  <si>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</si>
  <si>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</si>
  <si>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</si>
  <si>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</si>
  <si>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</si>
  <si>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</si>
  <si>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</si>
  <si>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</si>
  <si>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</si>
  <si>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</si>
  <si>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</si>
  <si>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</si>
  <si>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</si>
  <si>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</si>
  <si>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</si>
  <si>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</si>
  <si>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</si>
  <si>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</si>
  <si>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</si>
  <si>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</si>
  <si>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</si>
  <si>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</si>
  <si>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</si>
  <si>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</si>
  <si>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</si>
  <si>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</si>
  <si>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</si>
  <si>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</si>
  <si>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</si>
  <si>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</si>
  <si>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</si>
  <si>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</si>
  <si>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</si>
  <si>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</si>
  <si>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</si>
  <si>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</si>
  <si>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</si>
  <si>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</si>
  <si>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</si>
  <si>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</si>
  <si>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</si>
  <si>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</si>
  <si>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</si>
  <si>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</si>
  <si>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</si>
  <si>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</si>
  <si>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</si>
  <si>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</si>
  <si>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</si>
  <si>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</si>
  <si>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</si>
  <si>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</si>
  <si>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</si>
  <si>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</si>
  <si>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</si>
  <si>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</si>
  <si>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</si>
  <si>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</si>
  <si>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</si>
  <si>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</si>
  <si>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</si>
  <si>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</si>
  <si>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</si>
  <si>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</si>
  <si>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</si>
  <si>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</si>
  <si>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</si>
  <si>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</si>
  <si>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</si>
  <si>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</si>
  <si>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</si>
  <si>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</si>
  <si>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</si>
  <si>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</si>
  <si>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</si>
  <si>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</si>
  <si>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</si>
  <si>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</si>
  <si>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</si>
  <si>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</si>
  <si>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</si>
  <si>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</si>
  <si>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</si>
  <si>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</si>
  <si>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</si>
  <si>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</si>
  <si>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</si>
  <si>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</si>
  <si>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</si>
  <si>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</si>
  <si>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</si>
  <si>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</si>
  <si>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</si>
  <si>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</si>
  <si>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</si>
  <si>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</si>
  <si>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</si>
  <si>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</si>
  <si>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</si>
  <si>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</si>
  <si>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</si>
  <si>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</si>
  <si>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</si>
  <si>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</si>
  <si>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</si>
  <si>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</si>
  <si>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</si>
  <si>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</si>
  <si>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</si>
  <si>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</si>
  <si>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</si>
  <si>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</si>
  <si>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</si>
  <si>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</si>
  <si>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</si>
  <si>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</si>
  <si>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</si>
  <si>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</si>
  <si>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</si>
  <si>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</si>
  <si>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</si>
  <si>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</si>
  <si>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</si>
  <si>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</si>
  <si>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</si>
  <si>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</si>
  <si>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</si>
  <si>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</si>
  <si>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</si>
  <si>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</si>
  <si>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</si>
  <si>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</si>
  <si>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</si>
  <si>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</si>
  <si>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</si>
  <si>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</si>
  <si>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</si>
  <si>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</si>
  <si>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</si>
  <si>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</si>
  <si>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</si>
  <si>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</si>
  <si>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</si>
  <si>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</si>
  <si>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</si>
  <si>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</si>
  <si>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</si>
  <si>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</si>
  <si>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</si>
  <si>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</si>
  <si>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</si>
  <si>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</si>
  <si>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</si>
  <si>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</si>
  <si>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</si>
  <si>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</si>
  <si>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</si>
  <si>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</si>
  <si>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</si>
  <si>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</si>
  <si>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</si>
  <si>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</si>
  <si>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</si>
  <si>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</si>
  <si>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</si>
  <si>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</si>
  <si>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</si>
  <si>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</si>
  <si>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</si>
  <si>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</si>
  <si>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</si>
  <si>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</si>
  <si>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</si>
  <si>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</si>
  <si>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</si>
  <si>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</si>
  <si>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</si>
  <si>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</si>
  <si>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</si>
  <si>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</si>
  <si>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</si>
  <si>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</si>
  <si>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</si>
  <si>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</si>
  <si>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</si>
  <si>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</si>
  <si>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</si>
  <si>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</si>
  <si>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</si>
  <si>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</si>
  <si>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</si>
  <si>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</si>
  <si>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</si>
  <si>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</si>
  <si>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</si>
  <si>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</si>
  <si>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</si>
  <si>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</si>
  <si>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</si>
  <si>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</si>
  <si>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</si>
  <si>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</si>
  <si>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</si>
  <si>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</si>
  <si>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</si>
  <si>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</si>
  <si>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</si>
  <si>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</si>
  <si>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</si>
  <si>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</si>
  <si>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</si>
  <si>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</si>
  <si>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</si>
  <si>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</si>
  <si>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</si>
  <si>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</si>
  <si>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</si>
  <si>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</si>
  <si>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</si>
  <si>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</si>
  <si>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</si>
  <si>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</si>
  <si>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</si>
  <si>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</si>
  <si>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</si>
  <si>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</si>
  <si>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</si>
  <si>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</si>
  <si>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</si>
  <si>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</si>
  <si>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</si>
  <si>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</si>
  <si>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</si>
  <si>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</si>
  <si>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</si>
  <si>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</si>
  <si>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</si>
  <si>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</si>
  <si>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</si>
  <si>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</si>
  <si>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</si>
  <si>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</si>
  <si>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</si>
  <si>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</si>
  <si>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</si>
  <si>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</si>
  <si>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</si>
  <si>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</si>
  <si>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</si>
  <si>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</si>
  <si>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</si>
  <si>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</si>
  <si>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</si>
  <si>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</si>
  <si>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</si>
  <si>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</si>
  <si>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</si>
  <si>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</si>
  <si>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</si>
  <si>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</si>
  <si>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</si>
  <si>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</si>
  <si>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</si>
  <si>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</si>
  <si>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</si>
  <si>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</si>
  <si>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</si>
  <si>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</si>
  <si>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</si>
  <si>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</si>
  <si>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</si>
  <si>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</si>
  <si>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</si>
  <si>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</si>
  <si>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</si>
  <si>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</si>
  <si>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</si>
  <si>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</si>
  <si>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</si>
  <si>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</si>
  <si>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</si>
  <si>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</si>
  <si>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</si>
  <si>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</si>
  <si>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</si>
  <si>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</si>
  <si>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</si>
  <si>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</si>
  <si>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</si>
  <si>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</si>
  <si>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</si>
  <si>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</si>
  <si>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</si>
  <si>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</si>
  <si>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</si>
  <si>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</si>
  <si>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</si>
  <si>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</si>
  <si>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</si>
  <si>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</si>
  <si>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</si>
  <si>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</si>
  <si>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</si>
  <si>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</si>
  <si>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</si>
  <si>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</si>
  <si>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</si>
  <si>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</si>
  <si>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</si>
  <si>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</si>
  <si>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</si>
  <si>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</si>
  <si>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</si>
  <si>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</si>
  <si>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</si>
  <si>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</si>
  <si>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</si>
  <si>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</si>
  <si>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</si>
  <si>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</si>
  <si>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</si>
  <si>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</si>
  <si>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</si>
  <si>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</si>
  <si>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</si>
  <si>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</si>
  <si>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</si>
  <si>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</si>
  <si>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</si>
  <si>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</si>
  <si>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</si>
  <si>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</si>
  <si>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</si>
  <si>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</si>
  <si>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</si>
  <si>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</si>
  <si>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</si>
  <si>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</si>
  <si>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</si>
  <si>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</si>
  <si>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</si>
  <si>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</si>
  <si>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</si>
  <si>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</si>
  <si>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</si>
  <si>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</si>
  <si>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</si>
  <si>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</si>
  <si>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</si>
  <si>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</si>
  <si>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</si>
  <si>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</si>
  <si>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</si>
  <si>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</si>
  <si>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</si>
  <si>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</si>
  <si>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</si>
  <si>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</si>
  <si>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</si>
  <si>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</si>
  <si>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</si>
  <si>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</si>
  <si>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</si>
  <si>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</si>
  <si>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</si>
  <si>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</si>
  <si>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</si>
  <si>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</si>
  <si>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</si>
  <si>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</si>
  <si>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</si>
  <si>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</si>
  <si>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</si>
  <si>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</si>
  <si>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</si>
  <si>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</si>
  <si>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</si>
  <si>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</si>
  <si>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</si>
  <si>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</si>
  <si>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</si>
  <si>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</si>
  <si>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</si>
  <si>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</si>
  <si>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</si>
  <si>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</si>
  <si>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</si>
  <si>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</si>
  <si>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</si>
  <si>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</si>
  <si>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</si>
  <si>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</si>
  <si>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</si>
  <si>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</si>
  <si>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</si>
  <si>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</si>
  <si>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</si>
  <si>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</si>
  <si>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</si>
  <si>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</si>
  <si>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</si>
  <si>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</si>
  <si>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</si>
  <si>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</si>
  <si>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</si>
  <si>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</si>
  <si>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</si>
  <si>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</si>
  <si>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</si>
  <si>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</si>
  <si>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</si>
  <si>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</si>
  <si>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</si>
  <si>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</si>
  <si>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</si>
  <si>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</si>
  <si>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</si>
  <si>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</si>
  <si>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</si>
  <si>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</si>
  <si>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</si>
  <si>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</si>
  <si>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</si>
  <si>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</si>
  <si>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</si>
  <si>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</si>
  <si>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</si>
  <si>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</si>
  <si>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</si>
  <si>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</si>
  <si>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</si>
  <si>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</si>
  <si>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</si>
  <si>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</si>
  <si>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</si>
  <si>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</si>
  <si>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</si>
  <si>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</si>
  <si>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</si>
  <si>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</si>
  <si>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</si>
  <si>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</si>
  <si>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</si>
  <si>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</si>
  <si>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</si>
  <si>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</si>
  <si>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</si>
  <si>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</si>
  <si>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</si>
  <si>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</si>
  <si>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</si>
  <si>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</si>
  <si>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</si>
  <si>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</si>
  <si>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</si>
  <si>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</si>
  <si>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</si>
  <si>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</si>
  <si>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</si>
  <si>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</si>
  <si>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</si>
  <si>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</si>
  <si>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</si>
  <si>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</si>
  <si>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</si>
  <si>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</si>
  <si>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</si>
  <si>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</si>
  <si>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</si>
  <si>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</si>
  <si>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</si>
  <si>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</si>
  <si>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</si>
  <si>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</si>
  <si>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</si>
  <si>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</si>
  <si>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</si>
  <si>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</si>
  <si>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</si>
  <si>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</si>
  <si>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</si>
  <si>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</si>
  <si>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</si>
  <si>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</si>
  <si>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</si>
  <si>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</si>
  <si>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</si>
  <si>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</si>
  <si>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</si>
  <si>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</si>
  <si>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</si>
  <si>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</si>
  <si>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</si>
  <si>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</si>
  <si>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</si>
  <si>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</si>
  <si>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</si>
  <si>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</si>
  <si>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</si>
  <si>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</si>
  <si>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</si>
  <si>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</si>
  <si>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</si>
  <si>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</si>
  <si>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</si>
  <si>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</si>
  <si>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</si>
  <si>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</si>
  <si>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</si>
  <si>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</si>
  <si>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</si>
  <si>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</si>
  <si>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</si>
  <si>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</si>
  <si>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</si>
  <si>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</si>
  <si>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</si>
  <si>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</si>
  <si>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</si>
  <si>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</si>
  <si>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</si>
  <si>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</si>
  <si>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</si>
  <si>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</si>
  <si>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</si>
  <si>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</si>
  <si>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</si>
  <si>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</si>
  <si>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</si>
  <si>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</si>
  <si>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</si>
  <si>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</si>
  <si>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</si>
  <si>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</si>
  <si>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</si>
  <si>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</si>
  <si>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</si>
  <si>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</si>
  <si>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</si>
  <si>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</si>
  <si>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</si>
  <si>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</si>
  <si>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</si>
  <si>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</si>
  <si>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</si>
  <si>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</si>
  <si>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</si>
  <si>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</si>
  <si>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</si>
  <si>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</si>
  <si>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</si>
  <si>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</si>
  <si>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</si>
  <si>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</si>
  <si>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</si>
  <si>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</si>
  <si>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</si>
  <si>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</si>
  <si>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</si>
  <si>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</si>
  <si>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</si>
  <si>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</si>
  <si>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</si>
  <si>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</si>
  <si>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</si>
  <si>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</si>
  <si>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</si>
  <si>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</si>
  <si>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</si>
  <si>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</si>
  <si>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</si>
  <si>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</si>
  <si>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</si>
  <si>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</si>
  <si>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</si>
  <si>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</si>
  <si>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</si>
  <si>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</si>
  <si>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</si>
  <si>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</si>
  <si>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</si>
  <si>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</si>
  <si>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</si>
  <si>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</si>
  <si>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</si>
  <si>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</si>
  <si>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</si>
  <si>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</si>
  <si>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</si>
  <si>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</si>
  <si>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</si>
  <si>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</si>
  <si>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</si>
  <si>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</si>
  <si>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</si>
  <si>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</si>
  <si>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</si>
  <si>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</si>
  <si>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</si>
  <si>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</si>
  <si>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</si>
  <si>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</si>
  <si>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</si>
  <si>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</si>
  <si>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</si>
  <si>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</si>
  <si>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</si>
  <si>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</si>
  <si>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</si>
  <si>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</si>
  <si>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</si>
  <si>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</si>
  <si>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</si>
  <si>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</si>
  <si>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</si>
  <si>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</si>
  <si>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</si>
  <si>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</si>
  <si>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</si>
  <si>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</si>
  <si>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</si>
  <si>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</si>
  <si>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</si>
  <si>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</si>
  <si>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</si>
  <si>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</si>
  <si>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</si>
  <si>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</si>
  <si>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</si>
  <si>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</si>
  <si>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</si>
  <si>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</si>
  <si>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</si>
  <si>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</si>
  <si>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</si>
  <si>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</si>
  <si>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</si>
  <si>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</si>
  <si>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</si>
  <si>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</si>
  <si>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</si>
  <si>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</si>
  <si>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</si>
  <si>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</si>
  <si>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</si>
  <si>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</si>
  <si>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</si>
  <si>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</si>
  <si>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</si>
  <si>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</si>
  <si>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</si>
  <si>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</si>
  <si>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</si>
  <si>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</si>
  <si>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</si>
  <si>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</si>
  <si>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</si>
  <si>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</si>
  <si>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</si>
  <si>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</si>
  <si>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</si>
  <si>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</si>
  <si>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</si>
  <si>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</si>
  <si>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</si>
  <si>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</si>
  <si>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</si>
  <si>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</si>
  <si>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</si>
  <si>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</si>
  <si>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</si>
  <si>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</si>
  <si>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</si>
  <si>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</si>
  <si>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</si>
  <si>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</si>
  <si>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</si>
  <si>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</si>
  <si>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</si>
  <si>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</si>
  <si>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</si>
  <si>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</si>
  <si>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</si>
  <si>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</si>
  <si>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</si>
  <si>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</si>
  <si>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</si>
  <si>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</si>
  <si>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</si>
  <si>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</si>
  <si>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</si>
  <si>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</si>
  <si>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</si>
  <si>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</si>
  <si>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</si>
  <si>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</si>
  <si>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</si>
  <si>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</si>
  <si>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</si>
  <si>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</si>
  <si>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</si>
  <si>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</si>
  <si>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</si>
  <si>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</si>
  <si>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</si>
  <si>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</si>
  <si>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</si>
  <si>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</si>
  <si>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</si>
  <si>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</si>
  <si>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</si>
  <si>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</si>
  <si>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</si>
  <si>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</si>
  <si>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</si>
  <si>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</si>
  <si>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</si>
  <si>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</si>
  <si>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</si>
  <si>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</si>
  <si>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</si>
  <si>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</si>
  <si>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</si>
  <si>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</si>
  <si>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</si>
  <si>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</si>
  <si>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</si>
  <si>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</si>
  <si>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</si>
  <si>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</si>
  <si>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</si>
  <si>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</si>
  <si>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</si>
  <si>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</si>
  <si>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</si>
  <si>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</si>
  <si>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</si>
  <si>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</si>
  <si>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</si>
  <si>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</si>
  <si>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</si>
  <si>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</si>
  <si>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</si>
  <si>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</si>
  <si>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</si>
  <si>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</si>
  <si>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</si>
  <si>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</si>
  <si>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</si>
  <si>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</si>
  <si>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</si>
  <si>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</si>
  <si>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</si>
  <si>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</si>
  <si>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</si>
  <si>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</si>
  <si>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</si>
  <si>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</si>
  <si>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</si>
  <si>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</si>
  <si>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</si>
  <si>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</si>
  <si>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</si>
  <si>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</si>
  <si>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</si>
  <si>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</si>
  <si>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</si>
  <si>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</si>
  <si>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</si>
  <si>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</si>
  <si>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</si>
  <si>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</si>
  <si>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</si>
  <si>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</si>
  <si>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</si>
  <si>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</si>
  <si>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</si>
  <si>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</si>
  <si>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</si>
  <si>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</si>
  <si>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</si>
  <si>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</si>
  <si>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</si>
  <si>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</si>
  <si>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</si>
  <si>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</si>
  <si>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</si>
  <si>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</si>
  <si>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</si>
  <si>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</si>
  <si>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</si>
  <si>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</si>
  <si>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</si>
  <si>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</si>
  <si>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</si>
  <si>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</si>
  <si>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</si>
  <si>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</si>
  <si>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</si>
  <si>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</si>
  <si>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</si>
  <si>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</si>
  <si>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</si>
  <si>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</si>
  <si>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</si>
  <si>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</si>
  <si>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</si>
  <si>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</si>
  <si>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</si>
  <si>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</si>
  <si>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</si>
  <si>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</si>
  <si>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</si>
  <si>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</si>
  <si>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</si>
  <si>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</si>
  <si>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</si>
  <si>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</si>
  <si>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</si>
  <si>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</si>
  <si>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</si>
  <si>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</si>
  <si>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</si>
  <si>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</si>
  <si>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</si>
  <si>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</si>
  <si>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</si>
  <si>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</si>
  <si>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</si>
  <si>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</si>
  <si>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</si>
  <si>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</si>
  <si>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</si>
  <si>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</si>
  <si>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</si>
  <si>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</si>
  <si>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</si>
  <si>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</si>
  <si>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</si>
  <si>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</si>
  <si>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</si>
  <si>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</si>
  <si>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</si>
  <si>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</si>
  <si>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</si>
  <si>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</si>
  <si>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</si>
  <si>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</si>
  <si>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</si>
  <si>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</si>
  <si>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</si>
  <si>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</si>
  <si>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</si>
  <si>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</si>
  <si>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</si>
  <si>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</si>
  <si>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</si>
  <si>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</si>
  <si>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</si>
  <si>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</si>
  <si>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</si>
  <si>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</si>
  <si>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</si>
  <si>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</si>
  <si>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</si>
  <si>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</si>
  <si>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</si>
  <si>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</si>
  <si>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</si>
  <si>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</si>
  <si>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</si>
  <si>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</si>
  <si>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</si>
  <si>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</si>
  <si>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</si>
  <si>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</si>
  <si>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</si>
  <si>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</si>
  <si>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</si>
  <si>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</si>
  <si>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</si>
  <si>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</si>
  <si>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</si>
  <si>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</si>
  <si>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</si>
  <si>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</si>
  <si>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</si>
  <si>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</si>
  <si>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</si>
  <si>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</si>
  <si>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</si>
  <si>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</si>
  <si>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</si>
  <si>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</si>
  <si>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</si>
  <si>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</si>
  <si>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</si>
  <si>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</si>
  <si>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</si>
  <si>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</si>
  <si>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</si>
  <si>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</si>
  <si>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</si>
  <si>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</si>
  <si>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</si>
  <si>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</si>
  <si>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</si>
  <si>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</si>
  <si>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</si>
  <si>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</si>
  <si>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</si>
  <si>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</si>
  <si>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</si>
  <si>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</si>
  <si>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</si>
  <si>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</si>
  <si>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</si>
  <si>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</si>
  <si>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</si>
  <si>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</si>
  <si>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</si>
  <si>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</si>
  <si>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</si>
  <si>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</si>
  <si>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</si>
  <si>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</si>
  <si>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</si>
  <si>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</si>
  <si>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</si>
  <si>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</si>
  <si>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</si>
  <si>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</si>
  <si>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</si>
  <si>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</si>
  <si>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</si>
  <si>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</si>
  <si>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</si>
  <si>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</si>
  <si>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</si>
  <si>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</si>
  <si>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</si>
  <si>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</si>
  <si>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</si>
  <si>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</si>
  <si>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</si>
  <si>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</si>
  <si>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</si>
  <si>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</si>
  <si>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</si>
  <si>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</si>
  <si>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</si>
  <si>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</si>
  <si>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</si>
  <si>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</si>
  <si>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</si>
  <si>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</si>
  <si>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</si>
  <si>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</si>
  <si>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</si>
  <si>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</si>
  <si>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</si>
  <si>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</si>
  <si>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</si>
  <si>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</si>
  <si>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</si>
  <si>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</si>
  <si>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</si>
  <si>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</si>
  <si>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</si>
  <si>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</si>
  <si>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</si>
  <si>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</si>
  <si>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</si>
  <si>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</si>
  <si>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</si>
  <si>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</si>
  <si>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</si>
  <si>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</si>
  <si>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</si>
  <si>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</si>
  <si>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</si>
  <si>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</si>
  <si>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</si>
  <si>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</si>
  <si>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</si>
  <si>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</si>
  <si>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</si>
  <si>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</si>
  <si>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</si>
  <si>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</si>
  <si>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</si>
  <si>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</si>
  <si>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</si>
  <si>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</si>
  <si>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</si>
  <si>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</si>
  <si>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</si>
  <si>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</si>
  <si>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</si>
  <si>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</si>
  <si>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</si>
  <si>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</si>
  <si>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</si>
  <si>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</si>
  <si>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</si>
  <si>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</si>
  <si>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</si>
  <si>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</si>
  <si>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</si>
  <si>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</si>
  <si>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</si>
  <si>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</si>
  <si>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</si>
  <si>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</si>
  <si>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</si>
  <si>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</si>
  <si>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</si>
  <si>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</si>
  <si>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</si>
  <si>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</si>
  <si>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</si>
  <si>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</si>
  <si>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</si>
  <si>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</si>
  <si>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</si>
  <si>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</si>
  <si>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</si>
  <si>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</si>
  <si>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</si>
  <si>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</si>
  <si>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</si>
  <si>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</si>
  <si>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</si>
  <si>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</si>
  <si>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</si>
  <si>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</si>
  <si>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</si>
  <si>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</si>
  <si>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</si>
  <si>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</si>
  <si>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</si>
  <si>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</si>
  <si>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</si>
  <si>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</si>
  <si>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</si>
  <si>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</si>
  <si>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</si>
  <si>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</si>
  <si>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</si>
  <si>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</si>
  <si>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</si>
  <si>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</si>
  <si>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</si>
  <si>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</si>
  <si>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</si>
  <si>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</si>
  <si>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</si>
  <si>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</si>
  <si>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</si>
  <si>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</si>
  <si>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</si>
  <si>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</si>
  <si>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</si>
  <si>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</si>
  <si>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</si>
  <si>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</si>
  <si>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</si>
  <si>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</si>
  <si>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</si>
  <si>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</si>
  <si>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</si>
  <si>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</si>
  <si>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</si>
  <si>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</si>
  <si>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</si>
  <si>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</si>
  <si>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</si>
  <si>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</si>
  <si>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</si>
  <si>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</si>
  <si>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</si>
  <si>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</si>
  <si>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</si>
  <si>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</si>
  <si>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</si>
  <si>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</si>
  <si>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</si>
  <si>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</si>
  <si>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</si>
  <si>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</si>
  <si>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</si>
  <si>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</si>
  <si>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</si>
  <si>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</si>
  <si>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</si>
  <si>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</si>
  <si>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</si>
  <si>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</si>
  <si>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</si>
  <si>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</si>
  <si>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</si>
  <si>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</si>
  <si>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</si>
  <si>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</si>
  <si>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</si>
  <si>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</si>
  <si>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</si>
  <si>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</si>
  <si>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</si>
  <si>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</si>
  <si>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</si>
  <si>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</si>
  <si>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</si>
  <si>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</si>
  <si>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</si>
  <si>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</si>
  <si>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</si>
  <si>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</si>
  <si>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</si>
  <si>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</si>
  <si>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</si>
  <si>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</si>
  <si>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</si>
  <si>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</si>
  <si>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</si>
  <si>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</si>
  <si>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</si>
  <si>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</si>
  <si>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</si>
  <si>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</si>
  <si>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</si>
  <si>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</si>
  <si>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</si>
  <si>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</si>
  <si>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</si>
  <si>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</si>
  <si>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</si>
  <si>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</si>
  <si>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</si>
  <si>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</si>
  <si>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</si>
  <si>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</si>
  <si>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</si>
  <si>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</si>
  <si>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</si>
  <si>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</si>
  <si>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</si>
  <si>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</si>
  <si>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</si>
  <si>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</si>
  <si>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</si>
  <si>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</si>
  <si>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</si>
  <si>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</si>
  <si>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</si>
  <si>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</si>
  <si>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</si>
  <si>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</si>
  <si>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</si>
  <si>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</si>
  <si>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</si>
  <si>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</si>
  <si>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</si>
  <si>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</si>
  <si>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</si>
  <si>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</si>
  <si>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</si>
  <si>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</si>
  <si>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</si>
  <si>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</si>
  <si>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</si>
  <si>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</si>
  <si>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</si>
  <si>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</si>
  <si>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</si>
  <si>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</si>
  <si>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</si>
  <si>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</si>
  <si>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</si>
  <si>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</si>
  <si>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</si>
  <si>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</si>
  <si>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</si>
  <si>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</si>
  <si>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</si>
  <si>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</si>
  <si>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</si>
  <si>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</si>
  <si>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</si>
  <si>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</si>
  <si>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</si>
  <si>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</si>
  <si>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</si>
  <si>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</si>
  <si>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</si>
  <si>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</si>
  <si>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</si>
  <si>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</si>
  <si>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</si>
  <si>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</si>
  <si>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</si>
  <si>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</si>
  <si>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</si>
  <si>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</si>
  <si>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</si>
  <si>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</si>
  <si>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</si>
  <si>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</si>
  <si>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</si>
  <si>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</si>
  <si>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</si>
  <si>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</si>
  <si>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</si>
  <si>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</si>
  <si>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</si>
  <si>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</si>
  <si>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</si>
  <si>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</si>
  <si>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</si>
  <si>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</si>
  <si>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</si>
  <si>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</si>
  <si>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</si>
  <si>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</si>
  <si>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</si>
  <si>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</si>
  <si>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</si>
  <si>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</si>
  <si>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</si>
  <si>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</si>
  <si>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</si>
  <si>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</si>
  <si>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</si>
  <si>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</si>
  <si>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</si>
  <si>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</si>
  <si>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</si>
  <si>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</si>
  <si>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</si>
  <si>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</si>
  <si>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</si>
  <si>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</si>
  <si>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</si>
  <si>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</si>
  <si>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</si>
  <si>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</si>
  <si>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</si>
  <si>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</si>
  <si>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</si>
  <si>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</si>
  <si>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</si>
  <si>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</si>
  <si>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</si>
  <si>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</si>
  <si>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</si>
  <si>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</si>
  <si>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</si>
  <si>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</si>
  <si>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</si>
  <si>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</si>
  <si>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</si>
  <si>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</si>
  <si>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</si>
  <si>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</si>
  <si>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</si>
  <si>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</si>
  <si>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</si>
  <si>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</si>
  <si>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</si>
  <si>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</si>
  <si>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</si>
  <si>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</si>
  <si>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</si>
  <si>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</si>
  <si>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</si>
  <si>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</si>
  <si>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</si>
  <si>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</si>
  <si>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</si>
  <si>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</si>
  <si>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</si>
  <si>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</si>
  <si>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</si>
  <si>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</si>
  <si>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</si>
  <si>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</si>
  <si>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</si>
  <si>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</si>
  <si>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</si>
  <si>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</si>
  <si>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</si>
  <si>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</si>
  <si>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</si>
  <si>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</si>
  <si>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</si>
  <si>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</si>
  <si>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</si>
  <si>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</si>
  <si>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</si>
  <si>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</si>
  <si>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</si>
  <si>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</si>
  <si>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</si>
  <si>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</si>
  <si>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</si>
  <si>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</si>
  <si>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</si>
  <si>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</si>
  <si>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</si>
  <si>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</si>
  <si>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</si>
  <si>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</si>
  <si>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</si>
  <si>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</si>
  <si>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</si>
  <si>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</si>
  <si>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</si>
  <si>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</si>
  <si>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</si>
  <si>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</si>
  <si>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</si>
  <si>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</si>
  <si>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</si>
  <si>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</si>
  <si>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</si>
  <si>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</si>
  <si>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</si>
  <si>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</si>
  <si>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</si>
  <si>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</si>
  <si>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</si>
  <si>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</si>
  <si>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</si>
  <si>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</si>
  <si>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</si>
  <si>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</si>
  <si>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</si>
  <si>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</si>
  <si>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</si>
  <si>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</si>
  <si>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</si>
  <si>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</si>
  <si>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</si>
  <si>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</si>
  <si>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</si>
  <si>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</si>
  <si>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</si>
  <si>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</si>
  <si>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</si>
  <si>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</si>
  <si>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</si>
  <si>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</si>
  <si>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</si>
  <si>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</si>
  <si>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</si>
  <si>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</si>
  <si>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</si>
  <si>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</si>
  <si>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</si>
  <si>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</si>
  <si>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</si>
  <si>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</si>
  <si>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</si>
  <si>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</si>
  <si>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</si>
  <si>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</si>
  <si>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</si>
  <si>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</si>
  <si>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</si>
  <si>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</si>
  <si>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</si>
  <si>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</si>
  <si>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</si>
  <si>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</si>
  <si>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</si>
  <si>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</si>
  <si>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</si>
  <si>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</si>
  <si>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</si>
  <si>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</si>
  <si>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</si>
  <si>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</si>
  <si>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</si>
  <si>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</si>
  <si>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</si>
  <si>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</si>
  <si>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</si>
  <si>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</si>
  <si>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</si>
  <si>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</si>
  <si>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</si>
  <si>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</si>
  <si>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</si>
  <si>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</si>
  <si>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</si>
  <si>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</si>
  <si>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</si>
  <si>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</si>
  <si>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</si>
  <si>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</si>
  <si>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</si>
  <si>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</si>
  <si>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</si>
  <si>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</si>
  <si>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</si>
  <si>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</si>
  <si>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</si>
  <si>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</si>
  <si>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</si>
  <si>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</si>
  <si>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</si>
  <si>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</si>
  <si>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</si>
  <si>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</si>
  <si>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</si>
  <si>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</si>
  <si>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</si>
  <si>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</si>
  <si>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</si>
  <si>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</si>
  <si>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</si>
  <si>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</si>
  <si>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</si>
  <si>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</si>
  <si>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</si>
  <si>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</si>
  <si>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</si>
  <si>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</si>
  <si>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</si>
  <si>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</si>
  <si>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</si>
  <si>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</si>
  <si>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</si>
  <si>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</si>
  <si>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</si>
  <si>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</si>
  <si>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</si>
  <si>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</si>
  <si>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</si>
  <si>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</si>
  <si>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</si>
  <si>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</si>
  <si>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</si>
  <si>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</si>
  <si>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</si>
  <si>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</si>
  <si>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</si>
  <si>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</si>
  <si>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</si>
  <si>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</si>
  <si>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</si>
  <si>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</si>
  <si>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</si>
  <si>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</si>
  <si>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</si>
  <si>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</si>
  <si>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</si>
  <si>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</si>
  <si>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</si>
  <si>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</si>
  <si>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</si>
  <si>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</si>
  <si>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</si>
  <si>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</si>
  <si>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</si>
  <si>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</si>
  <si>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</si>
  <si>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</si>
  <si>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</si>
  <si>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</si>
  <si>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</si>
  <si>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</si>
  <si>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</si>
  <si>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</si>
  <si>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</si>
  <si>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</si>
  <si>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</si>
  <si>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</si>
  <si>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</si>
  <si>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</si>
  <si>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</si>
  <si>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</si>
  <si>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</si>
  <si>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</si>
  <si>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</si>
  <si>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</si>
  <si>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</si>
  <si>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</si>
  <si>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</si>
  <si>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</si>
  <si>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</si>
  <si>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</si>
  <si>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</si>
  <si>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</si>
  <si>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</si>
  <si>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</si>
  <si>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</si>
  <si>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</si>
  <si>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</si>
  <si>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</si>
  <si>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</si>
  <si>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</si>
  <si>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</si>
  <si>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</si>
  <si>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</si>
  <si>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</si>
  <si>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</si>
  <si>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</si>
  <si>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</si>
  <si>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</si>
  <si>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</si>
  <si>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</si>
  <si>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</si>
  <si>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</si>
  <si>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</si>
  <si>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</si>
  <si>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</si>
  <si>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</si>
  <si>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</si>
  <si>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</si>
  <si>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</si>
  <si>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</si>
  <si>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</si>
  <si>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</si>
  <si>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</si>
  <si>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</si>
  <si>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</si>
  <si>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</si>
  <si>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</si>
  <si>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</si>
  <si>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</si>
  <si>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</si>
  <si>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</si>
  <si>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</si>
  <si>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</si>
  <si>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</si>
  <si>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</si>
  <si>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</si>
  <si>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</si>
  <si>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</si>
  <si>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</si>
  <si>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</si>
  <si>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</si>
  <si>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</si>
  <si>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</si>
  <si>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</si>
  <si>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</si>
  <si>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</si>
  <si>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</si>
  <si>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</si>
  <si>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</si>
  <si>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</si>
  <si>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</si>
  <si>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</si>
  <si>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</si>
  <si>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</si>
  <si>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</si>
  <si>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</si>
  <si>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</si>
  <si>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</si>
  <si>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</si>
  <si>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</si>
  <si>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</si>
  <si>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</si>
  <si>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</si>
  <si>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</si>
  <si>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</si>
  <si>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</si>
  <si>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</si>
  <si>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</si>
  <si>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</si>
  <si>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</si>
  <si>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</si>
  <si>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</si>
  <si>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</si>
  <si>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</si>
  <si>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</si>
  <si>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</si>
  <si>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</si>
  <si>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</si>
  <si>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</si>
  <si>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</si>
  <si>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</si>
  <si>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</si>
  <si>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</si>
  <si>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</si>
  <si>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</si>
  <si>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</si>
  <si>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</si>
  <si>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</si>
  <si>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</si>
  <si>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</si>
  <si>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</si>
  <si>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</si>
  <si>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</si>
  <si>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</si>
  <si>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</si>
  <si>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</si>
  <si>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</si>
  <si>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</si>
  <si>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</si>
  <si>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</si>
  <si>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</si>
  <si>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</si>
  <si>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</si>
  <si>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</si>
  <si>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</si>
  <si>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</si>
  <si>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</si>
  <si>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</si>
  <si>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</si>
  <si>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</si>
  <si>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</si>
  <si>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</si>
  <si>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</si>
  <si>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</si>
  <si>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</si>
  <si>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</si>
  <si>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</si>
  <si>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</si>
  <si>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</si>
  <si>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</si>
  <si>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</si>
  <si>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</si>
  <si>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</si>
  <si>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</si>
  <si>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</si>
  <si>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</si>
  <si>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</si>
  <si>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</si>
  <si>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</si>
  <si>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</si>
  <si>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</si>
  <si>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</si>
  <si>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</si>
  <si>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</si>
  <si>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</si>
  <si>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</si>
  <si>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</si>
  <si>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</si>
  <si>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</si>
  <si>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</si>
  <si>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</si>
  <si>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</si>
  <si>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</si>
  <si>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</si>
  <si>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</si>
  <si>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</si>
  <si>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</si>
  <si>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</si>
  <si>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</si>
  <si>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</si>
  <si>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</si>
  <si>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</si>
  <si>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</si>
  <si>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</si>
  <si>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</si>
  <si>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</si>
  <si>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</si>
  <si>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</si>
  <si>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</si>
  <si>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</si>
  <si>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</si>
  <si>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</si>
  <si>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</si>
  <si>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</si>
  <si>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</si>
  <si>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</si>
  <si>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</si>
  <si>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</si>
  <si>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</si>
  <si>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</si>
  <si>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</si>
  <si>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</si>
  <si>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</si>
  <si>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</si>
  <si>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</si>
  <si>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</si>
  <si>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</si>
  <si>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</si>
  <si>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</si>
  <si>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</si>
  <si>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</si>
  <si>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</si>
  <si>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</si>
  <si>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</si>
  <si>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</si>
  <si>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</si>
  <si>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</si>
  <si>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</si>
  <si>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</si>
  <si>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</si>
  <si>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</si>
  <si>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</si>
  <si>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</si>
  <si>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</si>
  <si>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</si>
  <si>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</si>
  <si>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</si>
  <si>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</si>
  <si>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</si>
  <si>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</si>
  <si>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</si>
  <si>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</si>
  <si>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</si>
  <si>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</si>
  <si>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</si>
  <si>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</si>
  <si>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</si>
  <si>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</si>
  <si>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</si>
  <si>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</si>
  <si>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</si>
  <si>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</si>
  <si>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</si>
  <si>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</si>
  <si>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</si>
  <si>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</si>
  <si>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</si>
  <si>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</si>
  <si>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</si>
  <si>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</si>
  <si>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</si>
  <si>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</si>
  <si>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</si>
  <si>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</si>
  <si>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</si>
  <si>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</si>
  <si>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</si>
  <si>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</si>
  <si>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</si>
  <si>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</si>
  <si>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</si>
  <si>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</si>
  <si>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</si>
  <si>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</si>
  <si>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</si>
  <si>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</si>
  <si>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</si>
  <si>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</si>
  <si>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</si>
  <si>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</si>
  <si>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</si>
  <si>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</si>
  <si>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</si>
  <si>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</si>
  <si>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</si>
  <si>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</si>
  <si>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</si>
  <si>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</si>
  <si>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</si>
  <si>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</si>
  <si>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</si>
  <si>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</si>
  <si>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</si>
  <si>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</si>
  <si>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</si>
  <si>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</si>
  <si>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</si>
  <si>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</si>
  <si>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</si>
  <si>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</si>
  <si>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</si>
  <si>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</si>
  <si>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</si>
  <si>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</si>
  <si>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</si>
  <si>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</si>
  <si>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</si>
  <si>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</si>
  <si>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</si>
  <si>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</si>
  <si>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</si>
  <si>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</si>
  <si>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</si>
  <si>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</si>
  <si>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</si>
  <si>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</si>
  <si>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</si>
  <si>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</si>
  <si>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</si>
  <si>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</si>
  <si>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</si>
  <si>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</si>
  <si>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</si>
  <si>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</si>
  <si>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</si>
  <si>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</si>
  <si>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</si>
  <si>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</si>
  <si>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</si>
  <si>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</si>
  <si>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</si>
  <si>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</si>
  <si>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</si>
  <si>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</si>
  <si>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</si>
  <si>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</si>
  <si>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</si>
  <si>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</si>
  <si>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</si>
  <si>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</si>
  <si>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</si>
  <si>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</si>
  <si>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</si>
  <si>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</si>
  <si>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</si>
  <si>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</si>
  <si>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</si>
  <si>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</si>
  <si>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</si>
  <si>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</si>
  <si>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</si>
  <si>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</si>
  <si>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</si>
  <si>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</si>
  <si>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</si>
  <si>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</si>
  <si>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</si>
  <si>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</si>
  <si>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</si>
  <si>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</si>
  <si>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</si>
  <si>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</si>
  <si>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</si>
  <si>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</si>
  <si>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</si>
  <si>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</si>
  <si>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</si>
  <si>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</si>
  <si>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</si>
  <si>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</si>
  <si>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</si>
  <si>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</si>
  <si>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</si>
  <si>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</si>
  <si>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</si>
  <si>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</si>
  <si>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</si>
  <si>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</si>
  <si>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</si>
  <si>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</si>
  <si>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</si>
  <si>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</si>
  <si>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</si>
  <si>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</si>
  <si>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</si>
  <si>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</si>
  <si>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</si>
  <si>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</si>
  <si>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</si>
  <si>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</si>
  <si>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</si>
  <si>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</si>
  <si>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</si>
  <si>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</si>
  <si>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</si>
  <si>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</si>
  <si>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</si>
  <si>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</si>
  <si>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</si>
  <si>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</si>
  <si>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</si>
  <si>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</si>
  <si>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</si>
  <si>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</si>
  <si>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</si>
  <si>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</si>
  <si>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</si>
  <si>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</si>
  <si>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</si>
  <si>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</si>
  <si>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</si>
  <si>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</si>
  <si>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</si>
  <si>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</si>
  <si>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</si>
  <si>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</si>
  <si>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</si>
  <si>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</si>
  <si>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</si>
  <si>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</si>
  <si>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</si>
  <si>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</si>
  <si>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</si>
  <si>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</si>
  <si>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</si>
  <si>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</si>
  <si>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</si>
  <si>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</si>
  <si>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</si>
  <si>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</si>
  <si>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</si>
  <si>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</si>
  <si>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</si>
  <si>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</si>
  <si>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</si>
  <si>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</si>
  <si>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</si>
  <si>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</si>
  <si>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</si>
  <si>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</si>
  <si>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</si>
  <si>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</si>
  <si>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</si>
  <si>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</si>
  <si>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</si>
  <si>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</si>
  <si>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</si>
  <si>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</si>
  <si>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</si>
  <si>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</si>
  <si>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</si>
  <si>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</si>
  <si>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</si>
  <si>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</si>
  <si>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</si>
  <si>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</si>
  <si>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</si>
  <si>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</si>
  <si>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</si>
  <si>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</si>
  <si>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</si>
  <si>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</si>
  <si>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</si>
  <si>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</si>
  <si>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</si>
  <si>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</si>
  <si>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</si>
  <si>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</si>
  <si>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</si>
  <si>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</si>
  <si>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</si>
  <si>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</si>
  <si>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</si>
  <si>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</si>
  <si>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</si>
  <si>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</si>
  <si>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</si>
  <si>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</si>
  <si>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</si>
  <si>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</si>
  <si>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</si>
  <si>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</si>
  <si>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</si>
  <si>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</si>
  <si>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</si>
  <si>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</si>
  <si>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</si>
  <si>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</si>
  <si>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</si>
  <si>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</si>
  <si>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</si>
  <si>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</si>
  <si>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</si>
  <si>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</si>
  <si>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</si>
  <si>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</si>
  <si>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</si>
  <si>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</si>
  <si>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</si>
  <si>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</si>
  <si>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</si>
  <si>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</si>
  <si>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</si>
  <si>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</si>
  <si>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</si>
  <si>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</si>
  <si>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</si>
  <si>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</si>
  <si>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</si>
  <si>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</si>
  <si>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</si>
  <si>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</si>
  <si>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</si>
  <si>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</si>
  <si>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</si>
  <si>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</si>
  <si>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</si>
  <si>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</si>
  <si>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</si>
  <si>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</si>
  <si>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</si>
  <si>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</si>
  <si>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</si>
  <si>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</si>
  <si>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</si>
  <si>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</si>
  <si>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</si>
  <si>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</si>
  <si>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</si>
  <si>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</si>
  <si>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</si>
  <si>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</si>
  <si>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</si>
  <si>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</si>
  <si>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</si>
  <si>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</si>
  <si>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</si>
  <si>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</si>
  <si>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</si>
  <si>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</si>
  <si>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</si>
  <si>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</si>
  <si>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</si>
  <si>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</si>
  <si>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</si>
  <si>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</si>
  <si>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</si>
  <si>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</si>
  <si>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</si>
  <si>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</si>
  <si>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</si>
  <si>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</si>
  <si>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</si>
  <si>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</si>
  <si>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</si>
  <si>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</si>
  <si>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</si>
  <si>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</si>
  <si>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</si>
  <si>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</si>
  <si>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</si>
  <si>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</si>
  <si>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</si>
  <si>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</si>
  <si>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</si>
  <si>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</si>
  <si>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</si>
  <si>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</si>
  <si>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</si>
  <si>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</si>
  <si>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</si>
  <si>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</si>
  <si>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</si>
  <si>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</si>
  <si>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</si>
  <si>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</si>
  <si>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</si>
  <si>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</si>
  <si>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</si>
  <si>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</si>
  <si>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</si>
  <si>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</si>
  <si>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</si>
  <si>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</si>
  <si>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</si>
  <si>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</si>
  <si>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</si>
  <si>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</si>
  <si>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</si>
  <si>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</si>
  <si>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</si>
  <si>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</si>
  <si>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</si>
  <si>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</si>
  <si>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</si>
  <si>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</si>
  <si>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</si>
  <si>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</si>
  <si>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</si>
  <si>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</si>
  <si>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</si>
  <si>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</si>
  <si>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</si>
  <si>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</si>
  <si>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</si>
  <si>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</si>
  <si>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</si>
  <si>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</si>
  <si>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</si>
  <si>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</si>
  <si>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</si>
  <si>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</si>
  <si>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</si>
  <si>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</si>
  <si>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</si>
  <si>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</si>
  <si>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</si>
  <si>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</si>
  <si>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</si>
  <si>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</si>
  <si>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</si>
  <si>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</si>
  <si>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</si>
  <si>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</si>
  <si>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</si>
  <si>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</si>
  <si>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</si>
  <si>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</si>
  <si>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</si>
  <si>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</si>
  <si>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</si>
  <si>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</si>
  <si>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</si>
  <si>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</si>
  <si>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</si>
  <si>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</si>
  <si>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</si>
  <si>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</si>
  <si>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</si>
  <si>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</si>
  <si>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</si>
  <si>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</si>
  <si>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</si>
  <si>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</si>
  <si>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</si>
  <si>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</si>
  <si>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</si>
  <si>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</si>
  <si>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</si>
  <si>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</si>
  <si>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</si>
  <si>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</si>
  <si>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</si>
  <si>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</si>
  <si>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</si>
  <si>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</si>
  <si>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</si>
  <si>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</si>
  <si>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</si>
  <si>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</si>
  <si>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</si>
  <si>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</si>
  <si>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</si>
  <si>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</si>
  <si>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</si>
  <si>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</si>
  <si>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</si>
  <si>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</si>
  <si>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</si>
  <si>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</si>
  <si>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</si>
  <si>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</si>
  <si>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</si>
  <si>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</si>
  <si>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</si>
  <si>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</si>
  <si>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</si>
  <si>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</si>
  <si>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</si>
  <si>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</si>
  <si>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</si>
  <si>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</si>
  <si>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</si>
  <si>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</si>
  <si>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</si>
  <si>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</si>
  <si>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</si>
  <si>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</si>
  <si>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</si>
  <si>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</si>
  <si>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</si>
  <si>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</si>
  <si>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</si>
  <si>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</si>
  <si>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</si>
  <si>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</si>
  <si>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</si>
  <si>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</si>
  <si>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</si>
  <si>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</si>
  <si>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</si>
  <si>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</si>
  <si>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</si>
  <si>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</si>
  <si>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</si>
  <si>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</si>
  <si>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</si>
  <si>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</si>
  <si>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</si>
  <si>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</si>
  <si>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</si>
  <si>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</si>
  <si>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</si>
  <si>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</si>
  <si>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</si>
  <si>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</si>
  <si>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</si>
  <si>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</si>
  <si>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</si>
  <si>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</si>
  <si>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</si>
  <si>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</si>
  <si>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</si>
  <si>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</si>
  <si>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</si>
  <si>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</si>
  <si>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</si>
  <si>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</si>
  <si>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</si>
  <si>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</si>
  <si>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</si>
  <si>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</si>
  <si>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</si>
  <si>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</si>
  <si>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</si>
  <si>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</si>
  <si>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</si>
  <si>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</si>
  <si>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</si>
  <si>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</si>
  <si>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</si>
  <si>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</si>
  <si>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</si>
  <si>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</si>
  <si>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</si>
  <si>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</si>
  <si>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</si>
  <si>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</si>
  <si>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</si>
  <si>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</si>
  <si>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</si>
  <si>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</si>
  <si>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</si>
  <si>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</si>
  <si>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</si>
  <si>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</si>
  <si>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</si>
  <si>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</si>
  <si>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</si>
  <si>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</si>
  <si>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</si>
  <si>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</si>
  <si>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</si>
  <si>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</si>
  <si>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</si>
  <si>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</si>
  <si>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</si>
  <si>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</si>
  <si>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</si>
  <si>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</si>
  <si>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</si>
  <si>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</si>
  <si>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</si>
  <si>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</si>
  <si>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</si>
  <si>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</si>
  <si>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</si>
  <si>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</si>
  <si>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</si>
  <si>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</si>
  <si>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</si>
  <si>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</si>
  <si>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</si>
  <si>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</si>
  <si>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</si>
  <si>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</si>
  <si>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</si>
  <si>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</si>
  <si>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</si>
  <si>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</si>
  <si>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</si>
  <si>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</si>
  <si>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</si>
  <si>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</si>
  <si>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</si>
  <si>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</si>
  <si>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</si>
  <si>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</si>
  <si>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</si>
  <si>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</si>
  <si>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</si>
  <si>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</si>
  <si>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</si>
  <si>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</si>
  <si>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</si>
  <si>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</si>
  <si>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</si>
  <si>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</si>
  <si>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</si>
  <si>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</si>
  <si>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</si>
  <si>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</si>
  <si>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</si>
  <si>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</si>
  <si>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</si>
  <si>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</si>
  <si>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</si>
  <si>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</si>
  <si>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</si>
  <si>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</si>
  <si>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</si>
  <si>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</si>
  <si>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</si>
  <si>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</si>
  <si>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</si>
  <si>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</si>
  <si>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</si>
  <si>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</si>
  <si>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</si>
  <si>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</si>
  <si>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</si>
  <si>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</si>
  <si>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</si>
  <si>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</si>
  <si>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</si>
  <si>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</si>
  <si>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</si>
  <si>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</si>
  <si>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</si>
  <si>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</si>
  <si>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</si>
  <si>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</si>
  <si>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</si>
  <si>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</si>
  <si>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</si>
  <si>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</si>
  <si>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</si>
  <si>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</si>
  <si>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</si>
  <si>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</si>
  <si>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</si>
  <si>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</si>
  <si>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</si>
  <si>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</si>
  <si>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</si>
  <si>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</si>
  <si>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</si>
  <si>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</si>
  <si>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</si>
  <si>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</si>
  <si>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</si>
  <si>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</si>
  <si>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</si>
  <si>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</si>
  <si>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</si>
  <si>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</si>
  <si>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</si>
  <si>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</si>
  <si>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</si>
  <si>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</si>
  <si>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</si>
  <si>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</si>
  <si>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</si>
  <si>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</si>
  <si>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</si>
  <si>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</si>
  <si>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</si>
  <si>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</si>
  <si>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</si>
  <si>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</si>
  <si>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</si>
  <si>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</si>
  <si>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</si>
  <si>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</si>
  <si>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</si>
  <si>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</si>
  <si>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</si>
  <si>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</si>
  <si>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</si>
  <si>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</si>
  <si>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</si>
  <si>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</si>
  <si>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</si>
  <si>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</si>
  <si>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</si>
  <si>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</si>
  <si>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</si>
  <si>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</si>
  <si>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</si>
  <si>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</si>
  <si>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</si>
  <si>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</si>
  <si>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</si>
  <si>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</si>
  <si>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</si>
  <si>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</si>
  <si>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</si>
  <si>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</si>
  <si>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</si>
  <si>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</si>
  <si>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</si>
  <si>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</si>
  <si>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</si>
  <si>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</si>
  <si>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</si>
  <si>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</si>
  <si>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</si>
  <si>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</si>
  <si>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</si>
  <si>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</si>
  <si>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</si>
  <si>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</si>
  <si>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</si>
  <si>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</si>
  <si>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</si>
  <si>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</si>
  <si>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</si>
  <si>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</si>
  <si>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</si>
  <si>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</si>
  <si>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</si>
  <si>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</si>
  <si>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</si>
  <si>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</si>
  <si>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</si>
  <si>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</si>
  <si>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</si>
  <si>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</si>
  <si>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</si>
  <si>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</si>
  <si>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</si>
  <si>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</si>
  <si>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</si>
  <si>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</si>
  <si>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</si>
  <si>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</si>
  <si>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</si>
  <si>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</si>
  <si>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</si>
  <si>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</si>
  <si>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</si>
  <si>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</si>
  <si>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</si>
  <si>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</si>
  <si>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</si>
  <si>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</si>
  <si>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</si>
  <si>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</si>
  <si>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</si>
  <si>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</si>
  <si>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</si>
  <si>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</si>
  <si>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</si>
  <si>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</si>
  <si>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</si>
  <si>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</si>
  <si>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</si>
  <si>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</si>
  <si>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</si>
  <si>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</si>
  <si>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</si>
  <si>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</si>
  <si>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</si>
  <si>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</si>
  <si>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</si>
  <si>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</si>
  <si>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</si>
  <si>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</si>
  <si>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</si>
  <si>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</si>
  <si>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</si>
  <si>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</si>
  <si>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</si>
  <si>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</si>
  <si>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</si>
  <si>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</si>
  <si>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</si>
  <si>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</si>
  <si>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</si>
  <si>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</si>
  <si>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</si>
  <si>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</si>
  <si>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</si>
  <si>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</si>
  <si>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</si>
  <si>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</si>
  <si>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</si>
  <si>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</si>
  <si>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</si>
  <si>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</si>
  <si>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</si>
  <si>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</si>
  <si>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</si>
  <si>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</si>
  <si>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</si>
  <si>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</si>
  <si>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</si>
  <si>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</si>
  <si>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</si>
  <si>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</si>
  <si>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</si>
  <si>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</si>
  <si>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</si>
  <si>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</si>
  <si>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</si>
  <si>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</si>
  <si>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</si>
  <si>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</si>
  <si>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</si>
  <si>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</si>
  <si>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</si>
  <si>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</si>
  <si>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</si>
  <si>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</si>
  <si>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</si>
  <si>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</si>
  <si>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</si>
  <si>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</si>
  <si>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</si>
  <si>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</si>
  <si>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</si>
  <si>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</si>
  <si>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</si>
  <si>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</si>
  <si>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</si>
  <si>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</si>
  <si>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</si>
  <si>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</si>
  <si>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</si>
  <si>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</si>
  <si>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</si>
  <si>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</si>
  <si>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</si>
  <si>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</si>
  <si>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</si>
  <si>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</si>
  <si>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</si>
  <si>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</si>
  <si>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</si>
  <si>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</si>
  <si>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</si>
  <si>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</si>
  <si>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</si>
  <si>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</si>
  <si>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</si>
  <si>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</si>
  <si>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</si>
  <si>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</si>
  <si>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</si>
  <si>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</si>
  <si>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</si>
  <si>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</si>
  <si>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</si>
  <si>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</si>
  <si>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</si>
  <si>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</si>
  <si>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</si>
  <si>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</si>
  <si>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</si>
  <si>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</si>
  <si>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</si>
  <si>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</si>
  <si>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</si>
  <si>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</si>
  <si>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</si>
  <si>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</si>
  <si>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</si>
  <si>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</si>
  <si>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</si>
  <si>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</si>
  <si>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</si>
  <si>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</si>
  <si>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</si>
  <si>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</si>
  <si>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</si>
  <si>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</si>
  <si>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</si>
  <si>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</si>
  <si>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</si>
  <si>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</si>
  <si>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</si>
  <si>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</si>
  <si>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</si>
  <si>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</si>
  <si>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</si>
  <si>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</si>
  <si>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</si>
  <si>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</si>
  <si>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</si>
  <si>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</si>
  <si>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</si>
  <si>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</si>
  <si>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</si>
  <si>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</si>
  <si>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</si>
  <si>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</si>
  <si>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</si>
  <si>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</si>
  <si>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</si>
  <si>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</si>
  <si>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</si>
  <si>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</si>
  <si>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</si>
  <si>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</si>
  <si>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</si>
  <si>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</si>
  <si>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</si>
  <si>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</si>
  <si>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</si>
  <si>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</si>
  <si>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</si>
  <si>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</si>
  <si>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</si>
  <si>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</si>
  <si>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</si>
  <si>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</si>
  <si>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</si>
  <si>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</si>
  <si>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</si>
  <si>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</si>
  <si>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</si>
  <si>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</si>
  <si>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</si>
  <si>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</si>
  <si>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</si>
  <si>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</si>
  <si>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</si>
  <si>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</si>
  <si>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</si>
  <si>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</si>
  <si>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</si>
  <si>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</si>
  <si>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</si>
  <si>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</si>
  <si>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</si>
  <si>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</si>
  <si>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</si>
  <si>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</si>
  <si>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</si>
  <si>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</si>
  <si>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</si>
  <si>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</si>
  <si>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</si>
  <si>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</si>
  <si>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</si>
  <si>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</si>
  <si>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</si>
  <si>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</si>
  <si>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</si>
  <si>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</si>
  <si>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</si>
  <si>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</si>
  <si>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</si>
  <si>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</si>
  <si>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</si>
  <si>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</si>
  <si>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</si>
  <si>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</si>
  <si>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</si>
  <si>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</si>
  <si>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</si>
  <si>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</si>
  <si>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</si>
  <si>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</si>
  <si>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</si>
  <si>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</si>
  <si>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</si>
  <si>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</si>
  <si>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</si>
  <si>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</si>
  <si>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</si>
  <si>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</si>
  <si>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</si>
  <si>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</si>
  <si>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</si>
  <si>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</si>
  <si>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</si>
  <si>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</si>
  <si>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</si>
  <si>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</si>
  <si>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</si>
  <si>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</si>
  <si>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</si>
  <si>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</si>
  <si>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</si>
  <si>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</si>
  <si>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</si>
  <si>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</si>
  <si>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</si>
  <si>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</si>
  <si>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</si>
  <si>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</si>
  <si>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</si>
  <si>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</si>
  <si>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</si>
  <si>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</si>
  <si>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</si>
  <si>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</si>
  <si>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</si>
  <si>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</si>
  <si>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</si>
  <si>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</si>
  <si>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</si>
  <si>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</si>
  <si>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</si>
  <si>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</si>
  <si>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</si>
  <si>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</si>
  <si>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</si>
  <si>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</si>
  <si>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</si>
  <si>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</si>
  <si>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</si>
  <si>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</si>
  <si>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</si>
  <si>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</si>
  <si>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</si>
  <si>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</si>
  <si>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</si>
  <si>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</si>
  <si>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</si>
  <si>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</si>
  <si>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</si>
  <si>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</si>
  <si>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</si>
  <si>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</si>
  <si>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</si>
  <si>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</si>
  <si>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</si>
  <si>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</si>
  <si>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</si>
  <si>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</si>
  <si>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</si>
  <si>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</si>
  <si>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</si>
  <si>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</si>
  <si>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</si>
  <si>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</si>
  <si>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</si>
  <si>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</si>
  <si>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</si>
  <si>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</si>
  <si>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</si>
  <si>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</si>
  <si>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</si>
  <si>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</si>
  <si>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</si>
  <si>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</si>
  <si>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</si>
  <si>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</si>
  <si>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</si>
  <si>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</si>
  <si>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</si>
  <si>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</si>
  <si>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</si>
  <si>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</si>
  <si>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</si>
  <si>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</si>
  <si>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</si>
  <si>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</si>
  <si>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</si>
  <si>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</si>
  <si>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</si>
  <si>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</si>
  <si>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</si>
  <si>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</si>
  <si>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</si>
  <si>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</si>
  <si>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</si>
  <si>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</si>
  <si>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</si>
  <si>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</si>
  <si>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</si>
  <si>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</si>
  <si>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</si>
  <si>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</si>
  <si>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</si>
  <si>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</si>
  <si>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</si>
  <si>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</si>
  <si>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</si>
  <si>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</si>
  <si>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</si>
  <si>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</si>
  <si>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</si>
  <si>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</si>
  <si>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</si>
  <si>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</si>
  <si>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</si>
  <si>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</si>
  <si>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</si>
  <si>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</si>
  <si>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</si>
  <si>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</si>
  <si>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</si>
  <si>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</si>
  <si>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</si>
  <si>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</si>
  <si>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</si>
  <si>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</si>
  <si>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</si>
  <si>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</si>
  <si>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</si>
  <si>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</si>
  <si>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</si>
  <si>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</si>
  <si>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</si>
  <si>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</si>
  <si>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</si>
  <si>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</si>
  <si>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</si>
  <si>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</si>
  <si>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</si>
  <si>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</si>
  <si>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</si>
  <si>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</si>
  <si>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</si>
  <si>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</si>
  <si>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</si>
  <si>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</si>
  <si>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</si>
  <si>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</si>
  <si>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</si>
  <si>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</si>
  <si>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</si>
  <si>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</si>
  <si>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</si>
  <si>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</si>
  <si>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</si>
  <si>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</si>
  <si>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</si>
  <si>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</si>
  <si>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</si>
  <si>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</si>
  <si>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</si>
  <si>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</si>
  <si>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</si>
  <si>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</si>
  <si>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</si>
  <si>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</si>
  <si>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</si>
  <si>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</si>
  <si>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</si>
  <si>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</si>
  <si>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</si>
  <si>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</si>
  <si>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</si>
  <si>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</si>
  <si>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</si>
  <si>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</si>
  <si>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</si>
  <si>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</si>
  <si>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</si>
  <si>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</si>
  <si>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</si>
  <si>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</si>
  <si>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</si>
  <si>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</si>
  <si>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</si>
  <si>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</si>
  <si>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</si>
  <si>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</si>
  <si>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</si>
  <si>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</si>
  <si>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</si>
  <si>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</si>
  <si>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</si>
  <si>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</si>
  <si>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</si>
  <si>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</si>
  <si>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</si>
  <si>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</si>
  <si>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</si>
  <si>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</si>
  <si>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</si>
  <si>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</si>
  <si>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</si>
  <si>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</si>
  <si>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</si>
  <si>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</si>
  <si>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</si>
  <si>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</si>
  <si>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</si>
  <si>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</si>
  <si>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</si>
  <si>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</si>
  <si>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</si>
  <si>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</si>
  <si>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</si>
  <si>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</si>
  <si>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</si>
  <si>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</si>
  <si>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</si>
  <si>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</si>
  <si>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</si>
  <si>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</si>
  <si>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</si>
  <si>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</si>
  <si>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</si>
  <si>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</si>
  <si>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</si>
  <si>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</si>
  <si>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</si>
  <si>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</si>
  <si>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</si>
  <si>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</si>
  <si>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</si>
  <si>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</si>
  <si>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</si>
  <si>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</si>
  <si>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</si>
  <si>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</si>
  <si>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</si>
  <si>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</si>
  <si>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</si>
  <si>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</si>
  <si>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</si>
  <si>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</si>
  <si>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</si>
  <si>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</si>
  <si>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</si>
  <si>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</si>
  <si>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</si>
  <si>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</si>
  <si>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</si>
  <si>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</si>
  <si>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</si>
  <si>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</si>
  <si>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</si>
  <si>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</si>
  <si>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</si>
  <si>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</si>
  <si>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</si>
  <si>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</si>
  <si>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</si>
  <si>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</si>
  <si>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</si>
  <si>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</si>
  <si>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</si>
  <si>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</si>
  <si>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</si>
  <si>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</si>
  <si>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</si>
  <si>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</si>
  <si>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</si>
  <si>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</si>
  <si>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</si>
  <si>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</si>
  <si>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</si>
  <si>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</si>
  <si>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</si>
  <si>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</si>
  <si>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</si>
  <si>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</si>
  <si>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</si>
  <si>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</si>
  <si>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</si>
  <si>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</si>
  <si>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</si>
  <si>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</si>
  <si>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</si>
  <si>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</si>
  <si>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</si>
  <si>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</si>
  <si>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</si>
  <si>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</si>
  <si>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</si>
  <si>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</si>
  <si>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</si>
  <si>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</si>
  <si>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</si>
  <si>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</si>
  <si>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</si>
  <si>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</si>
  <si>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</si>
  <si>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</si>
  <si>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</si>
  <si>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</si>
  <si>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</si>
  <si>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</si>
  <si>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</si>
  <si>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</si>
  <si>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</si>
  <si>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</si>
  <si>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</si>
  <si>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</si>
  <si>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</si>
  <si>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</si>
  <si>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</si>
  <si>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</si>
  <si>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</si>
  <si>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</si>
  <si>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</si>
  <si>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</si>
  <si>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</si>
  <si>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</si>
  <si>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</si>
  <si>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</si>
  <si>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</si>
  <si>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</si>
  <si>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</si>
  <si>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</si>
  <si>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</si>
  <si>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</si>
  <si>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</si>
  <si>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</si>
  <si>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</si>
  <si>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</si>
  <si>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</si>
  <si>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</si>
  <si>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</si>
  <si>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</si>
  <si>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</si>
  <si>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</si>
  <si>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</si>
  <si>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</si>
  <si>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</si>
  <si>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</si>
  <si>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</si>
  <si>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</si>
  <si>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</si>
  <si>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</si>
  <si>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</si>
  <si>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</si>
  <si>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</si>
  <si>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</si>
  <si>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</si>
  <si>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</si>
  <si>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</si>
  <si>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</si>
  <si>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</si>
  <si>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</si>
  <si>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</si>
  <si>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</si>
  <si>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</si>
  <si>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</si>
  <si>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</si>
  <si>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</si>
  <si>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</si>
  <si>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</si>
  <si>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</si>
  <si>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</si>
  <si>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</si>
  <si>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</si>
  <si>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</si>
  <si>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</si>
  <si>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</si>
  <si>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</si>
  <si>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</si>
  <si>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</si>
  <si>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</si>
  <si>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</si>
  <si>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</si>
  <si>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</si>
  <si>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</si>
  <si>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</si>
  <si>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</si>
  <si>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</si>
  <si>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</si>
  <si>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</si>
  <si>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</si>
  <si>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</si>
  <si>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</si>
  <si>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</si>
  <si>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</si>
  <si>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</si>
  <si>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</si>
  <si>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</si>
  <si>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</si>
  <si>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</si>
  <si>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</si>
  <si>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</si>
  <si>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</si>
  <si>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</si>
  <si>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</si>
  <si>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</si>
  <si>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</si>
  <si>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</si>
  <si>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</si>
  <si>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</si>
  <si>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</si>
  <si>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</si>
  <si>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</si>
  <si>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</si>
  <si>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</si>
  <si>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</si>
  <si>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</si>
  <si>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</si>
  <si>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</si>
  <si>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</si>
  <si>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</si>
  <si>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</si>
  <si>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</si>
  <si>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</si>
  <si>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</si>
  <si>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</si>
  <si>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</si>
  <si>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</si>
  <si>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</si>
  <si>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</si>
  <si>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</si>
  <si>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</si>
  <si>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</si>
  <si>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</si>
  <si>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</si>
  <si>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</si>
  <si>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</si>
  <si>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</si>
  <si>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</si>
  <si>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</si>
  <si>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</si>
  <si>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</si>
  <si>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</si>
  <si>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</si>
  <si>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</si>
  <si>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</si>
  <si>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</si>
  <si>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</si>
  <si>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</si>
  <si>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</si>
  <si>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</si>
  <si>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</si>
  <si>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</si>
  <si>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</si>
  <si>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</si>
  <si>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</si>
  <si>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</si>
  <si>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</si>
  <si>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</si>
  <si>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</si>
  <si>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</si>
  <si>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</si>
  <si>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</si>
  <si>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</si>
  <si>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</si>
  <si>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</si>
  <si>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</si>
  <si>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</si>
  <si>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</si>
  <si>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</si>
  <si>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</si>
  <si>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</si>
  <si>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</si>
  <si>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</si>
  <si>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</si>
  <si>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</si>
  <si>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</si>
  <si>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</si>
  <si>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</si>
  <si>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</si>
  <si>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</si>
  <si>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</si>
  <si>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</si>
  <si>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</si>
  <si>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</si>
  <si>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</si>
  <si>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</si>
  <si>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</si>
  <si>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</si>
  <si>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</si>
  <si>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</si>
  <si>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</si>
  <si>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</si>
  <si>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</si>
  <si>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</si>
  <si>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</si>
  <si>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</si>
  <si>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</si>
  <si>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</si>
  <si>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</si>
  <si>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</si>
  <si>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</si>
  <si>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</si>
  <si>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</si>
  <si>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</si>
  <si>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</si>
  <si>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</si>
  <si>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</si>
  <si>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</si>
  <si>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</si>
  <si>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</si>
  <si>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</si>
  <si>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</si>
  <si>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</si>
  <si>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</si>
  <si>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</si>
  <si>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</si>
  <si>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</si>
  <si>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</si>
  <si>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</si>
  <si>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</si>
  <si>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</si>
  <si>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</si>
  <si>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</si>
  <si>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</si>
  <si>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</si>
  <si>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</si>
  <si>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</si>
  <si>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</si>
  <si>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</si>
  <si>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</si>
  <si>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</si>
  <si>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</si>
  <si>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</si>
  <si>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</si>
  <si>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</si>
  <si>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</si>
  <si>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</si>
  <si>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</si>
  <si>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</si>
  <si>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</si>
  <si>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</si>
  <si>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</si>
  <si>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</si>
  <si>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</si>
  <si>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</si>
  <si>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</si>
  <si>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</si>
  <si>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</si>
  <si>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</si>
  <si>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</si>
  <si>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</si>
  <si>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</si>
  <si>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</si>
  <si>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</si>
  <si>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</si>
  <si>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</si>
  <si>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</si>
  <si>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</si>
  <si>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</si>
  <si>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</si>
  <si>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</si>
  <si>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</si>
  <si>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</si>
  <si>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</si>
  <si>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</si>
  <si>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</si>
  <si>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</si>
  <si>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</si>
  <si>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</si>
  <si>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</si>
  <si>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</si>
  <si>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</si>
  <si>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</si>
  <si>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</si>
  <si>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</si>
  <si>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</si>
  <si>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</si>
  <si>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</si>
  <si>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</si>
  <si>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</si>
  <si>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</si>
  <si>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</si>
  <si>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</si>
  <si>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</si>
  <si>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</si>
  <si>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</si>
  <si>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</si>
  <si>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</si>
  <si>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</si>
  <si>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</si>
  <si>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</si>
  <si>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</si>
  <si>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</si>
  <si>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</si>
  <si>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</si>
  <si>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</si>
  <si>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</si>
  <si>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</si>
  <si>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</si>
  <si>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</si>
  <si>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</si>
  <si>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</si>
  <si>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</si>
  <si>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</si>
  <si>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</si>
  <si>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</si>
  <si>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</si>
  <si>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</si>
  <si>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</si>
  <si>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</si>
  <si>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</si>
  <si>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</si>
  <si>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</si>
  <si>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</si>
  <si>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</si>
  <si>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</si>
  <si>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</si>
  <si>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</si>
  <si>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</si>
  <si>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</si>
  <si>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</si>
  <si>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</si>
  <si>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</si>
  <si>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</si>
  <si>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</si>
  <si>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</si>
  <si>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</si>
  <si>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</si>
  <si>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</si>
  <si>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</si>
  <si>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</si>
  <si>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</si>
  <si>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</si>
  <si>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</si>
  <si>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</si>
  <si>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</si>
  <si>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</si>
  <si>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</si>
  <si>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</si>
  <si>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</si>
  <si>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</si>
  <si>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</si>
  <si>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</si>
  <si>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</si>
  <si>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</si>
  <si>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</si>
  <si>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</si>
  <si>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</si>
  <si>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</si>
  <si>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</si>
  <si>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</si>
  <si>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</si>
  <si>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</si>
  <si>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</si>
  <si>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</si>
  <si>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</si>
  <si>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</si>
  <si>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</si>
  <si>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</si>
  <si>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</si>
  <si>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</si>
  <si>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</si>
  <si>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</si>
  <si>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</si>
  <si>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</si>
  <si>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</si>
  <si>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</si>
  <si>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</si>
  <si>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</si>
  <si>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</si>
  <si>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</si>
  <si>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</si>
  <si>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</si>
  <si>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</si>
  <si>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</si>
  <si>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</si>
  <si>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</si>
  <si>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</si>
  <si>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</si>
  <si>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</si>
  <si>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</si>
  <si>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</si>
  <si>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</si>
  <si>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</si>
  <si>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</si>
  <si>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</si>
  <si>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</si>
  <si>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</si>
  <si>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</si>
  <si>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</si>
  <si>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</si>
  <si>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</si>
  <si>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</si>
  <si>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</si>
  <si>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</si>
  <si>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</si>
  <si>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</si>
  <si>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</si>
  <si>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</si>
  <si>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</si>
  <si>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</si>
  <si>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</si>
  <si>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</si>
  <si>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</si>
  <si>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</si>
  <si>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</si>
  <si>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</si>
  <si>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</si>
  <si>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</si>
  <si>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</si>
  <si>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</si>
  <si>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</si>
  <si>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</si>
  <si>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</si>
  <si>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</si>
  <si>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</si>
  <si>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</si>
  <si>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</si>
  <si>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</si>
  <si>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</si>
  <si>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</si>
  <si>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</si>
  <si>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</si>
  <si>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</si>
  <si>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</si>
  <si>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</si>
  <si>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</si>
  <si>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</si>
  <si>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</si>
  <si>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</si>
  <si>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</si>
  <si>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</si>
  <si>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</si>
  <si>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</si>
  <si>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</si>
  <si>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</si>
  <si>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</si>
  <si>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</si>
  <si>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</si>
  <si>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</si>
  <si>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</si>
  <si>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</si>
  <si>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</si>
  <si>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</si>
  <si>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</si>
  <si>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</si>
  <si>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</si>
  <si>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</si>
  <si>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</si>
  <si>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</si>
  <si>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</si>
  <si>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</si>
  <si>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</si>
  <si>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</si>
  <si>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</si>
  <si>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</si>
  <si>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</si>
  <si>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</si>
  <si>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</si>
  <si>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</si>
  <si>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</si>
  <si>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</si>
  <si>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</si>
  <si>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</si>
  <si>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</si>
  <si>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</si>
  <si>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</si>
  <si>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</si>
  <si>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</si>
  <si>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</si>
  <si>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</si>
  <si>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</si>
  <si>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</si>
  <si>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</si>
  <si>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</si>
  <si>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</si>
  <si>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</si>
  <si>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</si>
  <si>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</si>
  <si>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</si>
  <si>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</si>
  <si>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</si>
  <si>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</si>
  <si>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</si>
  <si>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</si>
  <si>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</si>
  <si>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</si>
  <si>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</si>
  <si>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</si>
  <si>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</si>
  <si>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</si>
  <si>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</si>
  <si>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</si>
  <si>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</si>
  <si>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</si>
  <si>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</si>
  <si>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</si>
  <si>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</si>
  <si>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</si>
  <si>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</si>
  <si>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</si>
  <si>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</si>
  <si>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</si>
  <si>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</si>
  <si>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</si>
  <si>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</si>
  <si>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</si>
  <si>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</si>
  <si>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</si>
  <si>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</si>
  <si>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</si>
  <si>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</si>
  <si>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</si>
  <si>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</si>
  <si>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</si>
  <si>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</si>
  <si>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</si>
  <si>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</si>
  <si>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</si>
  <si>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</si>
  <si>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</si>
  <si>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</si>
  <si>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</si>
  <si>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</si>
  <si>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</si>
  <si>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</si>
  <si>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</si>
  <si>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</si>
  <si>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</si>
  <si>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</si>
  <si>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</si>
  <si>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</si>
  <si>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</si>
  <si>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</si>
  <si>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</si>
  <si>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</si>
  <si>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</si>
  <si>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</si>
  <si>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</si>
  <si>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</si>
  <si>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</si>
  <si>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</si>
  <si>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</si>
  <si>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</si>
  <si>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</si>
  <si>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</si>
  <si>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</si>
  <si>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</si>
  <si>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</si>
  <si>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</si>
  <si>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</si>
  <si>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</si>
  <si>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</si>
  <si>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</si>
  <si>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</si>
  <si>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</si>
  <si>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</si>
  <si>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</si>
  <si>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</si>
  <si>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</si>
  <si>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</si>
  <si>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</si>
  <si>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</si>
  <si>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</si>
  <si>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</si>
  <si>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</si>
  <si>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</si>
  <si>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</si>
  <si>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</si>
  <si>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</si>
  <si>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</si>
  <si>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</si>
  <si>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</si>
  <si>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</si>
  <si>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</si>
  <si>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</si>
  <si>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</si>
  <si>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</si>
  <si>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</si>
  <si>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</si>
  <si>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</si>
  <si>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</si>
  <si>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</si>
  <si>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</si>
  <si>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</si>
  <si>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</si>
  <si>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</si>
  <si>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</si>
  <si>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</si>
  <si>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</si>
  <si>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</si>
  <si>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</si>
  <si>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</si>
  <si>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</si>
  <si>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</si>
  <si>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</si>
  <si>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</si>
  <si>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</si>
  <si>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</si>
  <si>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</si>
  <si>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</si>
  <si>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</si>
  <si>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</si>
  <si>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</si>
  <si>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</si>
  <si>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</si>
  <si>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</si>
  <si>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</si>
  <si>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</si>
  <si>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</si>
  <si>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</si>
  <si>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</si>
  <si>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</si>
  <si>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</si>
  <si>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</si>
  <si>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</si>
  <si>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</si>
  <si>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</si>
  <si>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</si>
  <si>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</si>
  <si>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</si>
  <si>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</si>
  <si>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</si>
  <si>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</si>
  <si>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</si>
  <si>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</si>
  <si>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</si>
  <si>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</si>
  <si>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</si>
  <si>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</si>
  <si>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</si>
  <si>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</si>
  <si>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</si>
  <si>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</si>
  <si>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</si>
  <si>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</si>
  <si>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</si>
  <si>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</si>
  <si>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</si>
  <si>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</si>
  <si>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</si>
  <si>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</si>
  <si>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</si>
  <si>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</si>
  <si>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</si>
  <si>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</si>
  <si>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</si>
  <si>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</si>
  <si>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</si>
  <si>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</si>
  <si>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</si>
  <si>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</si>
  <si>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</si>
  <si>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</si>
  <si>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</si>
  <si>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</si>
  <si>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</si>
  <si>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</si>
  <si>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</si>
  <si>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</si>
  <si>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</si>
  <si>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</si>
  <si>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</si>
  <si>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</si>
  <si>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</si>
  <si>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</si>
  <si>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</si>
  <si>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</si>
  <si>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</si>
  <si>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</si>
  <si>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</si>
  <si>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</si>
  <si>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</si>
  <si>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</si>
  <si>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</si>
  <si>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</si>
  <si>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</si>
  <si>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</si>
  <si>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</si>
  <si>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</si>
  <si>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</si>
  <si>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</si>
  <si>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</si>
  <si>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</si>
  <si>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</si>
  <si>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</si>
  <si>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</si>
  <si>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</si>
  <si>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</si>
  <si>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</si>
  <si>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</si>
  <si>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</si>
  <si>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</si>
  <si>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</si>
  <si>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</si>
  <si>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</si>
  <si>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</si>
  <si>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</si>
  <si>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</si>
  <si>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</si>
  <si>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</si>
  <si>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</si>
  <si>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</si>
  <si>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</si>
  <si>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</si>
  <si>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</si>
  <si>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</si>
  <si>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</si>
  <si>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</si>
  <si>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</si>
  <si>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</si>
  <si>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</si>
  <si>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</si>
  <si>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</si>
  <si>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</si>
  <si>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</si>
  <si>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</si>
  <si>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</si>
  <si>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</si>
  <si>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</si>
  <si>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</si>
  <si>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</si>
  <si>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</si>
  <si>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</si>
  <si>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</si>
  <si>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</si>
  <si>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</si>
  <si>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</si>
  <si>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</si>
  <si>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</si>
  <si>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</si>
  <si>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</si>
  <si>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</si>
  <si>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</si>
  <si>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</si>
  <si>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</si>
  <si>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</si>
  <si>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</si>
  <si>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</si>
  <si>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</si>
  <si>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</si>
  <si>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</si>
  <si>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</si>
  <si>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</si>
  <si>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</si>
  <si>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</si>
  <si>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</si>
  <si>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</si>
  <si>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</si>
  <si>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</si>
  <si>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</si>
  <si>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</si>
  <si>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</si>
  <si>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</si>
  <si>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</si>
  <si>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</si>
  <si>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</si>
  <si>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</si>
  <si>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</si>
  <si>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</si>
  <si>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</si>
  <si>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</si>
  <si>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</si>
  <si>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</si>
  <si>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</si>
  <si>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</si>
  <si>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</si>
  <si>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</si>
  <si>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</si>
  <si>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</si>
  <si>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</si>
  <si>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</si>
  <si>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</si>
  <si>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</si>
  <si>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</si>
  <si>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</si>
  <si>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</si>
  <si>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</si>
  <si>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</si>
  <si>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</si>
  <si>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</si>
  <si>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</si>
  <si>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</si>
  <si>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</si>
  <si>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</si>
  <si>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</si>
  <si>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</si>
  <si>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</si>
  <si>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</si>
  <si>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</si>
  <si>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</si>
  <si>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</si>
  <si>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</si>
  <si>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</si>
  <si>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</si>
  <si>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</si>
  <si>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</si>
  <si>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</si>
  <si>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</si>
  <si>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</si>
  <si>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</si>
  <si>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</si>
  <si>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</si>
  <si>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</si>
  <si>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</si>
  <si>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</si>
  <si>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</si>
  <si>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</si>
  <si>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</si>
  <si>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</si>
  <si>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</si>
  <si>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</si>
  <si>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</si>
  <si>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</si>
  <si>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</si>
  <si>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</si>
  <si>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</si>
  <si>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</si>
  <si>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</si>
  <si>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</si>
  <si>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</si>
  <si>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</si>
  <si>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</si>
  <si>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</si>
  <si>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</si>
  <si>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</si>
  <si>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</si>
  <si>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</si>
  <si>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</si>
  <si>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</si>
  <si>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</si>
  <si>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</si>
  <si>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</si>
  <si>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</si>
  <si>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</si>
  <si>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</si>
  <si>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</si>
  <si>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</si>
  <si>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</si>
  <si>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</si>
  <si>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</si>
  <si>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</si>
  <si>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</si>
  <si>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</si>
  <si>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</si>
  <si>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</si>
  <si>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</si>
  <si>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</si>
  <si>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</si>
  <si>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</si>
  <si>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</si>
  <si>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</si>
  <si>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</si>
  <si>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</si>
  <si>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</si>
  <si>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</si>
  <si>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</si>
  <si>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</si>
  <si>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</si>
  <si>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</si>
  <si>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</si>
  <si>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</si>
  <si>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</si>
  <si>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</si>
  <si>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</si>
  <si>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</si>
  <si>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</si>
  <si>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</si>
  <si>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</si>
  <si>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</si>
  <si>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</si>
  <si>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</si>
  <si>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</si>
  <si>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</si>
  <si>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</si>
  <si>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</si>
  <si>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</si>
  <si>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</si>
  <si>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</si>
  <si>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</si>
  <si>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</si>
  <si>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</si>
  <si>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</si>
  <si>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</si>
  <si>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</si>
  <si>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</si>
  <si>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</si>
  <si>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</si>
  <si>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</si>
  <si>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</si>
  <si>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</si>
  <si>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</si>
  <si>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</si>
  <si>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</si>
  <si>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</si>
  <si>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</si>
  <si>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</si>
  <si>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</si>
  <si>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</si>
  <si>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</si>
  <si>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</si>
  <si>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</si>
  <si>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</si>
  <si>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</si>
  <si>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</si>
  <si>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</si>
  <si>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</si>
  <si>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</si>
  <si>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</si>
  <si>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</si>
  <si>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</si>
  <si>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</si>
  <si>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</si>
  <si>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</si>
  <si>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</si>
  <si>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</si>
  <si>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</si>
  <si>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</si>
  <si>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</si>
  <si>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</si>
  <si>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</si>
  <si>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</si>
  <si>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</si>
  <si>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</si>
  <si>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</si>
  <si>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</si>
  <si>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</si>
  <si>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</si>
  <si>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</si>
  <si>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</si>
  <si>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</si>
  <si>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</si>
  <si>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</si>
  <si>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</si>
  <si>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</si>
  <si>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</si>
  <si>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</si>
  <si>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</si>
  <si>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</si>
  <si>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</si>
  <si>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</si>
  <si>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</si>
  <si>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</si>
  <si>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</si>
  <si>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</si>
  <si>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</si>
  <si>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</si>
  <si>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</si>
  <si>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</si>
  <si>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</si>
  <si>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</si>
  <si>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</si>
  <si>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</si>
  <si>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</si>
  <si>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</si>
  <si>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</si>
  <si>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</si>
  <si>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</si>
  <si>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</si>
  <si>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</si>
  <si>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</si>
  <si>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</si>
  <si>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</si>
  <si>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</si>
  <si>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</si>
  <si>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</si>
  <si>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</si>
  <si>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</si>
  <si>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</si>
  <si>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</si>
  <si>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</si>
  <si>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</si>
  <si>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</si>
  <si>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</si>
  <si>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</si>
  <si>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</si>
  <si>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</si>
  <si>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</si>
  <si>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</si>
  <si>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</si>
  <si>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</si>
  <si>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</si>
  <si>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</si>
  <si>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</si>
  <si>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</si>
  <si>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</si>
  <si>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</si>
  <si>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</si>
  <si>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</si>
  <si>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</si>
  <si>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</si>
  <si>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</si>
  <si>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</si>
  <si>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</si>
  <si>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</si>
  <si>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</si>
  <si>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</si>
  <si>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</si>
  <si>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</si>
  <si>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</si>
  <si>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</si>
  <si>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</si>
  <si>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</si>
  <si>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</si>
  <si>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</si>
  <si>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</si>
  <si>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</si>
  <si>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</si>
  <si>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</si>
  <si>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</si>
  <si>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</si>
  <si>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</si>
  <si>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</si>
  <si>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</si>
  <si>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</si>
  <si>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</si>
  <si>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</si>
  <si>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</si>
  <si>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</si>
  <si>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</si>
  <si>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</si>
  <si>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</si>
  <si>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</si>
  <si>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</si>
  <si>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</si>
  <si>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</si>
  <si>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</si>
  <si>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</si>
  <si>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</si>
  <si>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</si>
  <si>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</si>
  <si>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</si>
  <si>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</si>
  <si>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</si>
  <si>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</si>
  <si>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</si>
  <si>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</si>
  <si>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</si>
  <si>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</si>
  <si>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</si>
  <si>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</si>
  <si>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</si>
  <si>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</si>
  <si>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</si>
  <si>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</si>
  <si>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</si>
  <si>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</si>
  <si>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</si>
  <si>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</si>
  <si>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</si>
  <si>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</si>
  <si>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</si>
  <si>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</si>
  <si>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</si>
  <si>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</si>
  <si>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</si>
  <si>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</si>
  <si>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</si>
  <si>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</si>
  <si>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</si>
  <si>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</si>
  <si>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</si>
  <si>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</si>
  <si>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</si>
  <si>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</si>
  <si>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</si>
  <si>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</si>
  <si>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</si>
  <si>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</si>
  <si>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</si>
  <si>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</si>
  <si>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</si>
  <si>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</si>
  <si>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</si>
  <si>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</si>
  <si>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</si>
  <si>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</si>
  <si>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</si>
  <si>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</si>
  <si>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</si>
  <si>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</si>
  <si>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</si>
  <si>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</si>
  <si>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</si>
  <si>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</si>
  <si>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</si>
  <si>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</si>
  <si>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</si>
  <si>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</si>
  <si>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</si>
  <si>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</si>
  <si>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</si>
  <si>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</si>
  <si>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</si>
  <si>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</si>
  <si>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</si>
  <si>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</si>
  <si>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</si>
  <si>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</si>
  <si>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</si>
  <si>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</si>
  <si>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</si>
  <si>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</si>
  <si>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</si>
  <si>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</si>
  <si>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</si>
  <si>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</si>
  <si>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</si>
  <si>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</si>
  <si>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</si>
  <si>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</si>
  <si>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</si>
  <si>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</si>
  <si>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</si>
  <si>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</si>
  <si>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</si>
  <si>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</si>
  <si>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</si>
  <si>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</si>
  <si>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</si>
  <si>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</si>
  <si>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</si>
  <si>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</si>
  <si>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</si>
  <si>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</si>
  <si>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</si>
  <si>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</si>
  <si>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</si>
  <si>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</si>
  <si>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</si>
  <si>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</si>
  <si>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</si>
  <si>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</si>
  <si>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</si>
  <si>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</si>
  <si>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</si>
  <si>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</si>
  <si>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</si>
  <si>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</si>
  <si>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</si>
  <si>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</si>
  <si>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</si>
  <si>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</si>
  <si>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</si>
  <si>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</si>
  <si>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</si>
  <si>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</si>
  <si>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</si>
  <si>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</si>
  <si>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</si>
  <si>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</si>
  <si>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</si>
  <si>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</si>
  <si>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</si>
  <si>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</si>
  <si>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</si>
  <si>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</si>
  <si>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</si>
  <si>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</si>
  <si>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</si>
  <si>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</si>
  <si>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</si>
  <si>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</si>
  <si>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</si>
  <si>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</si>
  <si>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</si>
  <si>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</si>
  <si>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</si>
  <si>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</si>
  <si>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</si>
  <si>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</si>
  <si>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</si>
  <si>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</si>
  <si>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</si>
  <si>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</si>
  <si>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</si>
  <si>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</si>
  <si>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</si>
  <si>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</si>
  <si>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</si>
  <si>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</si>
  <si>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</si>
  <si>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</si>
  <si>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</si>
  <si>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</si>
  <si>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</si>
  <si>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</si>
  <si>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</si>
  <si>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</si>
  <si>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</si>
  <si>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</si>
  <si>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</si>
  <si>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</si>
  <si>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</si>
  <si>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</si>
  <si>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</si>
  <si>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</si>
  <si>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</si>
  <si>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</si>
  <si>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</si>
  <si>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</si>
  <si>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</si>
  <si>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</si>
  <si>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</si>
  <si>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</si>
  <si>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</si>
  <si>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</si>
  <si>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</si>
  <si>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</si>
  <si>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</si>
  <si>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</si>
  <si>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</si>
  <si>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</si>
  <si>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</si>
  <si>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</si>
  <si>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</si>
  <si>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</si>
  <si>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</si>
  <si>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</si>
  <si>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</si>
  <si>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</si>
  <si>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</si>
  <si>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</si>
  <si>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</si>
  <si>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</si>
  <si>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</si>
  <si>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</si>
  <si>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</si>
  <si>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</si>
  <si>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</si>
  <si>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</si>
  <si>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</si>
  <si>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</si>
  <si>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</si>
  <si>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</si>
  <si>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</si>
  <si>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</si>
  <si>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</si>
  <si>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</si>
  <si>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</si>
  <si>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</si>
  <si>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</si>
  <si>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</si>
  <si>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</si>
  <si>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</si>
  <si>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</si>
  <si>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</si>
  <si>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</si>
  <si>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</si>
  <si>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</si>
  <si>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</si>
  <si>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</si>
  <si>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</si>
  <si>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</si>
  <si>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</si>
  <si>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</si>
  <si>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</si>
  <si>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</si>
  <si>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</si>
  <si>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</si>
  <si>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</si>
  <si>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</si>
  <si>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</si>
  <si>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</si>
  <si>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</si>
  <si>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</si>
  <si>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</si>
  <si>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</si>
  <si>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</si>
  <si>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</si>
  <si>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</si>
  <si>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</si>
  <si>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</si>
  <si>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</si>
  <si>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</si>
  <si>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</si>
  <si>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</si>
  <si>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</si>
  <si>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</si>
  <si>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</si>
  <si>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</si>
  <si>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</si>
  <si>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</si>
  <si>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</si>
  <si>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</si>
  <si>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</si>
  <si>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</si>
  <si>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</si>
  <si>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</si>
  <si>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</si>
  <si>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</si>
  <si>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</si>
  <si>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</si>
  <si>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</si>
  <si>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</si>
  <si>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</si>
  <si>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</si>
  <si>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</si>
  <si>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</si>
  <si>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</si>
  <si>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</si>
  <si>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</si>
  <si>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</si>
  <si>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</si>
  <si>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</si>
  <si>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</si>
  <si>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</si>
  <si>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</si>
  <si>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</si>
  <si>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</si>
  <si>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</si>
  <si>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</si>
  <si>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</si>
  <si>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</si>
  <si>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</si>
  <si>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</si>
  <si>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</si>
  <si>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</si>
  <si>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</si>
  <si>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</si>
  <si>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</si>
  <si>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</si>
  <si>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</si>
  <si>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</si>
  <si>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</si>
  <si>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</si>
  <si>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</si>
  <si>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</si>
  <si>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</si>
  <si>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</si>
  <si>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</si>
  <si>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</si>
  <si>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</si>
  <si>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</si>
  <si>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</si>
  <si>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</si>
  <si>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</si>
  <si>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</si>
  <si>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</si>
  <si>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</si>
  <si>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</si>
  <si>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</si>
  <si>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</si>
  <si>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</si>
  <si>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</si>
  <si>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</si>
  <si>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</si>
  <si>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</si>
  <si>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</si>
  <si>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</si>
  <si>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</si>
  <si>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</si>
  <si>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</si>
  <si>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</si>
  <si>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</si>
  <si>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</si>
  <si>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</si>
  <si>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</si>
  <si>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</si>
  <si>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</si>
  <si>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</si>
  <si>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</si>
  <si>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</si>
  <si>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</si>
  <si>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</si>
  <si>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</si>
  <si>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</si>
  <si>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</si>
  <si>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</si>
  <si>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</si>
  <si>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</si>
  <si>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</si>
  <si>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</si>
  <si>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</si>
  <si>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</si>
  <si>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</si>
  <si>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</si>
  <si>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</si>
  <si>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</si>
  <si>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</si>
  <si>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</si>
  <si>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</si>
  <si>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</si>
  <si>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</si>
  <si>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</si>
  <si>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</si>
  <si>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</si>
  <si>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</si>
  <si>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</si>
  <si>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</si>
  <si>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</si>
  <si>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</si>
  <si>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</si>
  <si>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</si>
  <si>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</si>
  <si>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</si>
  <si>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</si>
  <si>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</si>
  <si>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</si>
  <si>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</si>
  <si>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</si>
  <si>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</si>
  <si>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</si>
  <si>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</si>
  <si>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</si>
  <si>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</si>
  <si>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</si>
  <si>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</si>
  <si>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</si>
  <si>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</si>
  <si>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</si>
  <si>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</si>
  <si>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</si>
  <si>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</si>
  <si>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</si>
  <si>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</si>
  <si>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</si>
  <si>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</si>
  <si>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</si>
  <si>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</si>
  <si>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</si>
  <si>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</si>
  <si>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</si>
  <si>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</si>
  <si>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</si>
  <si>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</si>
  <si>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</si>
  <si>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</si>
  <si>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</si>
  <si>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</si>
  <si>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</si>
  <si>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</si>
  <si>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</si>
  <si>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</si>
  <si>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</si>
  <si>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</si>
  <si>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</si>
  <si>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</si>
  <si>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</si>
  <si>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</si>
  <si>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</si>
  <si>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</si>
  <si>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</si>
  <si>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</si>
  <si>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</si>
  <si>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</si>
  <si>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</si>
  <si>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</si>
  <si>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</si>
  <si>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</si>
  <si>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</si>
  <si>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</si>
  <si>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</si>
  <si>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</si>
  <si>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</si>
  <si>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</si>
  <si>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</si>
  <si>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</si>
  <si>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</si>
  <si>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</si>
  <si>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</si>
  <si>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</si>
  <si>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</si>
  <si>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</si>
  <si>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</si>
  <si>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</si>
  <si>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</si>
  <si>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</si>
  <si>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</si>
  <si>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</si>
  <si>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</si>
  <si>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</si>
  <si>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</si>
  <si>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</si>
  <si>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</si>
  <si>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</si>
  <si>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</si>
  <si>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</si>
  <si>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</si>
  <si>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</si>
  <si>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</si>
  <si>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</si>
  <si>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</si>
  <si>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</si>
  <si>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</si>
  <si>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</si>
  <si>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</si>
  <si>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</si>
  <si>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</si>
  <si>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</si>
  <si>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</si>
  <si>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</si>
  <si>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</si>
  <si>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</si>
  <si>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</si>
  <si>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</si>
  <si>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</si>
  <si>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</si>
  <si>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</si>
  <si>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</si>
  <si>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</si>
  <si>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</si>
  <si>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</si>
  <si>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</si>
  <si>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</si>
  <si>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</si>
  <si>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</si>
  <si>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</si>
  <si>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</si>
  <si>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</si>
  <si>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</si>
  <si>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</si>
  <si>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</si>
  <si>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</si>
  <si>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</si>
  <si>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</si>
  <si>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</si>
  <si>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</si>
  <si>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</si>
  <si>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</si>
  <si>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</si>
  <si>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</si>
  <si>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</si>
  <si>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</si>
  <si>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</si>
  <si>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</si>
  <si>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</si>
  <si>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</si>
  <si>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</si>
  <si>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</si>
  <si>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</si>
  <si>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</si>
  <si>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</si>
  <si>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</si>
  <si>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</si>
  <si>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</si>
  <si>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</si>
  <si>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</si>
  <si>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</si>
  <si>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</si>
  <si>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</si>
  <si>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</si>
  <si>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</si>
  <si>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</si>
  <si>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</si>
  <si>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</si>
  <si>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</si>
  <si>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</si>
  <si>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</si>
  <si>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</si>
  <si>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</si>
  <si>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</si>
  <si>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</si>
  <si>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</si>
  <si>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</si>
  <si>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</si>
  <si>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</si>
  <si>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</si>
  <si>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</si>
  <si>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</si>
  <si>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</si>
  <si>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</si>
  <si>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</si>
  <si>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</si>
  <si>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</si>
  <si>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</si>
  <si>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</si>
  <si>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</si>
  <si>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</si>
  <si>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</si>
  <si>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</si>
  <si>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</si>
  <si>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</si>
  <si>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</si>
  <si>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</si>
  <si>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</si>
  <si>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</si>
  <si>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</si>
  <si>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</si>
  <si>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</si>
  <si>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</si>
  <si>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</si>
  <si>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</si>
  <si>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</si>
  <si>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</si>
  <si>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</si>
  <si>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</si>
  <si>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</si>
  <si>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</si>
  <si>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</si>
  <si>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</si>
  <si>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</si>
  <si>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</si>
  <si>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</si>
  <si>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</si>
  <si>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</si>
  <si>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</si>
  <si>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</si>
  <si>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</si>
  <si>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</si>
  <si>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</si>
  <si>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</si>
  <si>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</si>
  <si>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</si>
  <si>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</si>
  <si>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</si>
  <si>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</si>
  <si>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</si>
  <si>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</si>
  <si>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</si>
  <si>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</si>
  <si>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</si>
  <si>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</si>
  <si>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</si>
  <si>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</si>
  <si>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</si>
  <si>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</si>
  <si>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</si>
  <si>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</si>
  <si>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</si>
  <si>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</si>
  <si>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</si>
  <si>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</si>
  <si>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</si>
  <si>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</si>
  <si>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</si>
  <si>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</si>
  <si>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</si>
  <si>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</si>
  <si>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</si>
  <si>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</si>
  <si>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</si>
  <si>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</si>
  <si>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</si>
  <si>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</si>
  <si>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</si>
  <si>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</si>
  <si>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</si>
  <si>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</si>
  <si>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</si>
  <si>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</si>
  <si>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</si>
  <si>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</si>
  <si>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</si>
  <si>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</si>
  <si>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</si>
  <si>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</si>
  <si>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</si>
  <si>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</si>
  <si>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</si>
  <si>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</si>
  <si>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</si>
  <si>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</si>
  <si>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</si>
  <si>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</si>
  <si>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</si>
  <si>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</si>
  <si>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</si>
  <si>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</si>
  <si>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</si>
  <si>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</si>
  <si>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</si>
  <si>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</si>
  <si>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</si>
  <si>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</si>
  <si>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</si>
  <si>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</si>
  <si>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</si>
  <si>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</si>
  <si>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</si>
  <si>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</si>
  <si>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</si>
  <si>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</si>
  <si>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</si>
  <si>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</si>
  <si>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</si>
  <si>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</si>
  <si>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</si>
  <si>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</si>
  <si>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</si>
  <si>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</si>
  <si>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</si>
  <si>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</si>
  <si>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</si>
  <si>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</si>
  <si>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</si>
  <si>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</si>
  <si>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</si>
  <si>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</si>
  <si>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</si>
  <si>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</si>
  <si>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</si>
  <si>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</si>
  <si>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</si>
  <si>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</si>
  <si>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</si>
  <si>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</si>
  <si>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</si>
  <si>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</si>
  <si>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</si>
  <si>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</si>
  <si>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</si>
  <si>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</si>
  <si>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</si>
  <si>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</si>
  <si>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</si>
  <si>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</si>
  <si>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</si>
  <si>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</si>
  <si>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</si>
  <si>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</si>
  <si>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</si>
  <si>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</si>
  <si>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</si>
  <si>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</si>
  <si>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</si>
  <si>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</si>
  <si>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</si>
  <si>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</si>
  <si>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</si>
  <si>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</si>
  <si>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</si>
  <si>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</si>
  <si>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</si>
  <si>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</si>
  <si>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</si>
  <si>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</si>
  <si>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</si>
  <si>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</si>
  <si>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</si>
  <si>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</si>
  <si>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</si>
  <si>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</si>
  <si>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</si>
  <si>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</si>
  <si>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</si>
  <si>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</si>
  <si>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</si>
  <si>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</si>
  <si>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</si>
  <si>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</si>
  <si>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</si>
  <si>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</si>
  <si>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</si>
  <si>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</si>
  <si>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</si>
  <si>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</si>
  <si>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</si>
  <si>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</si>
  <si>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</si>
  <si>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</si>
  <si>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</si>
  <si>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</si>
  <si>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</si>
  <si>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</si>
  <si>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</si>
  <si>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</si>
  <si>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</si>
  <si>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</si>
  <si>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</si>
  <si>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</si>
  <si>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</si>
  <si>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</si>
  <si>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</si>
  <si>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</si>
  <si>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</si>
  <si>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</si>
  <si>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</si>
  <si>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</si>
  <si>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</si>
  <si>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</si>
  <si>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</si>
  <si>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</si>
  <si>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</si>
  <si>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</si>
  <si>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</si>
  <si>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</si>
  <si>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</si>
  <si>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</si>
  <si>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</si>
  <si>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</si>
  <si>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</si>
  <si>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</si>
  <si>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</si>
  <si>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</si>
  <si>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</si>
  <si>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</si>
  <si>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</si>
  <si>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</si>
  <si>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</si>
  <si>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</si>
  <si>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</si>
  <si>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</si>
  <si>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</si>
  <si>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</si>
  <si>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</si>
  <si>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</si>
  <si>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</si>
  <si>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</si>
  <si>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</si>
  <si>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</si>
  <si>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</si>
  <si>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</si>
  <si>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</si>
  <si>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</si>
  <si>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</si>
  <si>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</si>
  <si>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</si>
  <si>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</si>
  <si>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</si>
  <si>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</si>
  <si>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</si>
  <si>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</si>
  <si>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</si>
  <si>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</si>
  <si>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</si>
  <si>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</si>
  <si>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</si>
  <si>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</si>
  <si>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</si>
  <si>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</si>
  <si>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</si>
  <si>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</si>
  <si>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</si>
  <si>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</si>
  <si>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</si>
  <si>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PCM-20251110-00000753</t>
  </si>
  <si>
    <t>90 min</t>
  </si>
  <si>
    <t>PCM-20251110-00000788</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</si>
  <si>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</si>
  <si>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</si>
  <si>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</si>
  <si>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</si>
  <si>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</si>
  <si>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</si>
  <si>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</si>
  <si>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</si>
  <si>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</si>
  <si>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</si>
  <si>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</si>
  <si>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</si>
  <si>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</si>
  <si>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</si>
  <si>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</si>
  <si>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</si>
  <si>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</si>
  <si>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</si>
  <si>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</si>
  <si>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</si>
  <si>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</si>
  <si>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</si>
  <si>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</si>
  <si>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</si>
  <si>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</si>
  <si>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</si>
  <si>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</si>
  <si>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</si>
  <si>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</si>
  <si>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</si>
  <si>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</si>
  <si>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</si>
  <si>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</si>
  <si>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</si>
  <si>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</si>
  <si>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</si>
  <si>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</si>
  <si>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</si>
  <si>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</si>
  <si>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</si>
  <si>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</si>
  <si>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</si>
  <si>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</si>
  <si>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</si>
  <si>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</si>
  <si>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</si>
  <si>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</si>
  <si>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</si>
  <si>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</si>
  <si>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</si>
  <si>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</si>
  <si>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</si>
  <si>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</si>
  <si>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</si>
  <si>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</si>
  <si>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</si>
  <si>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</si>
  <si>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</si>
  <si>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</si>
  <si>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</si>
  <si>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</si>
  <si>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</si>
  <si>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</si>
  <si>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</si>
  <si>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</si>
  <si>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</si>
  <si>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</si>
  <si>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</si>
  <si>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</si>
  <si>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</si>
  <si>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</si>
  <si>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</si>
  <si>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</si>
  <si>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</si>
  <si>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</si>
  <si>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</si>
  <si>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</si>
  <si>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</si>
  <si>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</si>
  <si>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</si>
  <si>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</si>
  <si>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</si>
  <si>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</si>
  <si>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</si>
  <si>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</si>
  <si>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PCM-20251110-00000493</t>
  </si>
  <si>
    <t>Restored by PG</t>
  </si>
  <si>
    <t>PCM-20251110-00000546</t>
  </si>
  <si>
    <t>no PCM</t>
  </si>
  <si>
    <t xml:space="preserve"> PCM-20250215-00000830 </t>
  </si>
  <si>
    <t>LTE site still down and  site located in aramco area access issue need special permission</t>
  </si>
  <si>
    <t>PCM-20251110-00000836</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</si>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</sst>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308.54343113426148</v>
      </c>
      <c r="H2" s="76">
        <v>45662.943402777775</v>
      </c>
      <c r="I2" s="59" t="str">
        <f>IFERROR(VLOOKUP(D2,DB!A:F,6,0),"")</f>
        <v>Generator-SG</v>
      </c>
      <c r="J2" s="59" t="str">
        <f>IFERROR(VLOOKUP(D2,DB!A:G,7,0),"")</f>
        <v>Dead</v>
      </c>
      <c r="K2" s="67" t="s">
        <v>39022</v>
      </c>
      <c r="L2" s="65" t="str">
        <f>IFERROR(VLOOKUP(D2,DB!A:I,9,0),"")</f>
        <v>Latis</v>
      </c>
    </row>
    <row r="3" spans="1:15" ht="15" customHeight="1">
      <c r="A3" s="156" t="s">
        <v>39023</v>
      </c>
      <c r="B3" s="109" t="str">
        <f>IFERROR(VLOOKUP(D3,DB!A:K,11,0),"")</f>
        <v>R1</v>
      </c>
      <c r="C3" s="109">
        <v>1</v>
      </c>
      <c r="D3" s="109" t="s">
        <v>13290</v>
      </c>
      <c r="E3" s="110" t="s">
        <v>39021</v>
      </c>
      <c r="F3" s="111">
        <v>45971.423842592594</v>
      </c>
      <c r="G3" s="112">
        <f t="shared" ca="1" si="0"/>
        <v>6.8014467593457084E-2</v>
      </c>
      <c r="H3" s="111">
        <v>45971.418703703705</v>
      </c>
      <c r="I3" s="109" t="str">
        <f>IFERROR(VLOOKUP(D3,DB!A:F,6,0),"")</f>
        <v>SCECO</v>
      </c>
      <c r="J3" s="109" t="str">
        <f>IFERROR(VLOOKUP(D3,DB!A:G,7,0),"")</f>
        <v>Dead</v>
      </c>
      <c r="K3" s="113" t="s">
        <v>39024</v>
      </c>
      <c r="L3" s="114" t="str">
        <f>IFERROR(VLOOKUP(D3,DB!A:I,9,0),"")</f>
        <v>Latis</v>
      </c>
    </row>
    <row r="4" spans="1:15" ht="15" customHeight="1">
      <c r="A4" s="108" t="s">
        <v>39025</v>
      </c>
      <c r="B4" s="109" t="str">
        <f>IFERROR(VLOOKUP(D4,DB!A:K,11,0),"")</f>
        <v>R1</v>
      </c>
      <c r="C4" s="109">
        <v>4</v>
      </c>
      <c r="D4" s="109" t="s">
        <v>12722</v>
      </c>
      <c r="E4" s="110" t="s">
        <v>39021</v>
      </c>
      <c r="F4" s="111">
        <v>45971.436979166669</v>
      </c>
      <c r="G4" s="112">
        <f t="shared" ca="1" si="0"/>
        <v>5.4877893519005738E-2</v>
      </c>
      <c r="H4" s="111">
        <v>45971.427615740744</v>
      </c>
      <c r="I4" s="109" t="str">
        <f>IFERROR(VLOOKUP(D4,DB!A:F,6,0),"")</f>
        <v>Generator-SG</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45971.491857060188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45971.491857060188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45971.491857060188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45971.491857060188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45971.491857060188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45971.491857060188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45971.491857060188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45971.491857060188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45971.491857060188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45971.491857060188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45971.491857060188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45971.491857060188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45971.491857060188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45971.491857060188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45971.491857060188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45971.491857060188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45971.491857060188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45971.491857060188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45971.491857060188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45971.491857060188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45971.491857060188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45971.491857060188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45971.491857060188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45971.491857060188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45971.491857060188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45971.491857060188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45971.491857060188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45971.491857060188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45971.491857060188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45971.491857060188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45971.491857060188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45971.491857060188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45971.491857060188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45971.491857060188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45971.491857060188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45971.491857060188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45971.491857060188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45971.491857060188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45971.491857060188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45971.491857060188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45971.491857060188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45971.491857060188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45971.491857060188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45971.491857060188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45971.491857060188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45971.491857060188</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45971.491857060188</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1F3819F2-CBAF-4EEC-8CAD-0568B689896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tabSelected="1" workbookViewId="0">
      <selection activeCell="E12" sqref="E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5" ca="1" si="0">IFERROR(NOW()-F3,"-")</f>
        <v>146.49201909722615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5" t="s">
        <v>39109</v>
      </c>
      <c r="B4" s="18" t="str">
        <f>IFERROR(VLOOKUP(D4,DB!A:K,11,0),"")</f>
        <v>R2</v>
      </c>
      <c r="C4" s="18">
        <v>1</v>
      </c>
      <c r="D4" s="18" t="s">
        <v>21480</v>
      </c>
      <c r="E4" s="103" t="s">
        <v>39021</v>
      </c>
      <c r="F4" s="104">
        <v>45971.188437500001</v>
      </c>
      <c r="G4" s="105">
        <f t="shared" ca="1" si="0"/>
        <v>0.30341956018673955</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12914</v>
      </c>
      <c r="E5" s="103" t="s">
        <v>39021</v>
      </c>
      <c r="F5" s="104">
        <v>45971.306087962963</v>
      </c>
      <c r="G5" s="105">
        <f t="shared" ca="1" si="0"/>
        <v>0.18576909722469281</v>
      </c>
      <c r="H5" s="104">
        <v>45971.300138888888</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2</v>
      </c>
      <c r="D6" s="18" t="s">
        <v>23689</v>
      </c>
      <c r="E6" s="103" t="s">
        <v>39021</v>
      </c>
      <c r="F6" s="104">
        <v>45971.329745370371</v>
      </c>
      <c r="G6" s="105">
        <f t="shared" ref="G6:G33" ca="1" si="1">IFERROR(NOW()-F6,"-")</f>
        <v>0.16211168981681112</v>
      </c>
      <c r="H6" s="104">
        <v>45971.323993055557</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25509</v>
      </c>
      <c r="E7" s="103"/>
      <c r="F7" s="104"/>
      <c r="G7" s="105">
        <f t="shared" ca="1" si="1"/>
        <v>45971.491857060188</v>
      </c>
      <c r="H7" s="104">
        <v>45971.399027777778</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45971.491857060188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45971.491857060188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R2</v>
      </c>
      <c r="C10" s="18"/>
      <c r="D10" s="18" t="s">
        <v>8987</v>
      </c>
      <c r="E10" s="103"/>
      <c r="F10" s="104"/>
      <c r="G10" s="105">
        <f t="shared" ca="1" si="1"/>
        <v>45971.491857060188</v>
      </c>
      <c r="H10" s="104"/>
      <c r="I10" s="18" t="str">
        <f>IFERROR(VLOOKUP(D10,DB!A:F,6,0),"")</f>
        <v>SCECO</v>
      </c>
      <c r="J10" s="18" t="str">
        <f>IFERROR(VLOOKUP(D10,DB!A:G,7,0),"")</f>
        <v>Dead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45971.491857060188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45971.491857060188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45971.491857060188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45971.491857060188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45971.491857060188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45971.491857060188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45971.491857060188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45971.491857060188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45971.491857060188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45971.491857060188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45971.491857060188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45971.491857060188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45971.491857060188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45971.491857060188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45971.491857060188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45971.491857060188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45971.491857060188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45971.491857060188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45971.491857060188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45971.491857060188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45971.491857060188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45971.491857060188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45971.491857060188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ref="G34:G65" ca="1" si="2">IFERROR(NOW()-F34,"-")</f>
        <v>45971.491857060188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45971.491857060188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45971.491857060188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45971.491857060188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45971.491857060188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45971.491857060188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t="shared" ca="1" si="2"/>
        <v>45971.491857060188</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ca="1">IFERROR(NOW()-F2,"-")</f>
        <v>45971.491857060188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ref="G3:G11" ca="1" si="0">IFERROR(NOW()-F3,"-")</f>
        <v>45971.491857060188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45971.491857060188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45971.491857060188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45971.491857060188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45971.491857060188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45971.491857060188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45971.491857060188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45971.491857060188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45971.491857060188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45971.491857060188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45971.491857060188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45971.491857060188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45971.491857060188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45971.491857060188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45971.491857060188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45971.491857060188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45971.491857060188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45971.491857060188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45971.491857060188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45971.491857060188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45971.491857060188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45971.491857060188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45971.491857060188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45971.491857060188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45971.491857060188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45971.491857060188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45971.491857060188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45971.491857060188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45971.491857060188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45971.491857060188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45971.491857060188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45971.491857060188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45971.491857060188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45971.491857060188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45971.491857060188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45971.491857060188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45971.491857060188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45971.491857060188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45971.491857060188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45971.491857060188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45971.491857060188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45971.491857060188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45971.491857060188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45971.491857060188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45971.491857060188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45971.491857060188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45971.491857060188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45971.491857060188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45971.491857060188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45971.491857060188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45971.491857060188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45971.491857060188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45971.491857060188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45971.491857060188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45971.491857060188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45971.491857060188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45971.491857060188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45971.491857060188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45971.491857060188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45971.491857060188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45971.491857060188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45971.491857060188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45971.491857060188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45971.491857060188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45971.491857060188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45971.491857060188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45971.491857060188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45971.491857060188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45971.491857060188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45971.491857060188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45971.491857060188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45971.491857060188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45971.491857060188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45971.491857060188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45971.491857060188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45971.491857060188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45971.491857060188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45971.491857060188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45971.491857060188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45971.491857060188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45971.491857060188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45971.491857060188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45971.491857060188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45971.491857060188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45971.491857060188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45971.491857060188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45971.491857060188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45971.491857060188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45971.491857060188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45971.491857060188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45971.491857060188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45971.491857060188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45971.491857060188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45971.491857060188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45971.491857060188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45971.491857060188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45971.491857060188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45971.491857060188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45971.491857060188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45971.491857060188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45971.491857060188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45971.491857060188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45971.491857060188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45971.491857060188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45971.491857060188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45971.491857060188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45971.491857060188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45971.491857060188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45971.491857060188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45971.491857060188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45971.491857060188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45971.491857060188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45971.491857060188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45971.491857060188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45971.491857060188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45971.491857060188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45971.491857060188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45971.491857060188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45971.491857060188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45971.491857060188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45971.491857060188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45971.491857060188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45971.491857060188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45971.491857060188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45971.491857060188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45971.491857060188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45971.491857060188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45971.491857060188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45971.491857060188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45971.491857060188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45971.491857060188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45971.491857060188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45971.491857060188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45971.491857060188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45971.491857060188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45971.491857060188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45971.491857060188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45971.491857060188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45971.491857060188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45971.491857060188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45971.491857060188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45971.491857060188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45971.491857060188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45971.491857060188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45971.491857060188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45971.491857060188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45971.491857060188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45971.491857060188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45971.491857060188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45971.491857060188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45971.491857060188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45971.491857060188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45971.491857060188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45971.491857060188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45971.491857060188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45971.491857060188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45971.491857060188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45971.491857060188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45971.491857060188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45971.491857060188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45971.491857060188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45971.491857060188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45971.491857060188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45971.491857060188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45971.491857060188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45971.491857060188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45971.491857060188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45971.491857060188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45971.491857060188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45971.491857060188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45971.491857060188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45971.491857060188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45971.491857060188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45971.491857060188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45971.491857060188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45971.491857060188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45971.491857060188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45971.491857060188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45971.491857060188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45971.491857060188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45971.491857060188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45971.491857060188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45971.491857060188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45971.491857060188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45971.491857060188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45971.491857060188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45971.491857060188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45971.491857060188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45971.491857060188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45971.491857060188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45971.491857060188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45971.491857060188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45971.491857060188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45971.491857060188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45971.491857060188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45971.491857060188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45971.491857060188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45971.491857060188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45971.491857060188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45971.491857060188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45971.491857060188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45971.491857060188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45971.491857060188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45971.491857060188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45971.491857060188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45971.491857060188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45971.491857060188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45971.491857060188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45971.491857060188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45971.491857060188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45971.491857060188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45971.491857060188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45971.491857060188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45971.491857060188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45971.491857060188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45971.491857060188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45971.491857060188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45971.491857060188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45971.491857060188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45971.491857060188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45971.491857060188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45971.491857060188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45971.491857060188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45971.491857060188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45971.491857060188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45971.491857060188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45971.491857060188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45971.491857060188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45971.491857060188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45971.491857060188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45971.491857060188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45971.491857060188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45971.491857060188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45971.491857060188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45971.491857060188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45971.491857060188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45971.491857060188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45971.491857060188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45971.491857060188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45971.491857060188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45971.491857060188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45971.491857060188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45971.491857060188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45971.491857060188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45971.491857060188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45971.491857060188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45971.491857060188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45971.491857060188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45971.491857060188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45971.491857060188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45971.491857060188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45971.491857060188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45971.491857060188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45971.491857060188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45971.491857060188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45971.491857060188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45971.491857060188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45971.491857060188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45971.491857060188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45971.491857060188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45971.491857060188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45971.491857060188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45971.491857060188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45971.491857060188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45971.491857060188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45971.491857060188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45971.491857060188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45971.491857060188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45971.491857060188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45971.491857060188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45971.491857060188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45971.491857060188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45971.491857060188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45971.491857060188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45971.491857060188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45971.491857060188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45971.491857060188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45971.491857060188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45971.491857060188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45971.491857060188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45971.491857060188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45971.491857060188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45971.491857060188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45971.491857060188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45971.491857060188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45971.491857060188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45971.491857060188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45971.491857060188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45971.491857060188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45971.491857060188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45971.491857060188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45971.491857060188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45971.491857060188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45971.491857060188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45971.491857060188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45971.491857060188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45971.491857060188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45971.491857060188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45971.491857060188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45971.491857060188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45971.491857060188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45971.491857060188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45971.491857060188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45971.491857060188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45971.491857060188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45971.491857060188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45971.491857060188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45971.491857060188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45971.491857060188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45971.491857060188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45971.491857060188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45971.491857060188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45971.491857060188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45971.491857060188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45971.491857060188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45971.491857060188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45971.491857060188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45971.491857060188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45971.491857060188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45971.491857060188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45971.491857060188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45971.491857060188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45971.491857060188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45971.491857060188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45971.491857060188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45971.491857060188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45971.491857060188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45971.491857060188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45971.491857060188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45971.491857060188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45971.491857060188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45971.491857060188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45971.491857060188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45971.491857060188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45971.491857060188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45971.491857060188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45971.491857060188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45971.491857060188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45971.491857060188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45971.491857060188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45971.491857060188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45971.491857060188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45971.491857060188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45971.491857060188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45971.491857060188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45971.491857060188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45971.491857060188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45971.491857060188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45971.491857060188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45971.491857060188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45971.491857060188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45971.491857060188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45971.491857060188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45971.491857060188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45971.491857060188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45971.491857060188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45971.491857060188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45971.491857060188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45971.491857060188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45971.491857060188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45971.491857060188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45971.491857060188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45971.491857060188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45971.491857060188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45971.491857060188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45971.491857060188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45971.491857060188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45971.491857060188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45971.491857060188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45971.491857060188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45971.491857060188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45971.491857060188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45971.491857060188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45971.491857060188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45971.491857060188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45971.491857060188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45971.491857060188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45971.491857060188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45971.491857060188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45971.491857060188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45971.491857060188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45971.491857060188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45971.491857060188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45971.491857060188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45971.491857060188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45971.491857060188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45971.491857060188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45971.491857060188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45971.491857060188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45971.491857060188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45971.491857060188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45971.491857060188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45971.491857060188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45971.491857060188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45971.491857060188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45971.491857060188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45971.491857060188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45971.491857060188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45971.491857060188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45971.491857060188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45971.491857060188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45971.491857060188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45971.491857060188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45971.491857060188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45971.491857060188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45971.491857060188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45971.491857060188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45971.491857060188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45971.491857060188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45971.491857060188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45971.491857060188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45971.491857060188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45971.491857060188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45971.491857060188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45971.491857060188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45971.491857060188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45971.491857060188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45971.491857060188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45971.491857060188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45971.491857060188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45971.491857060188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45971.491857060188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45971.491857060188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45971.491857060188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45971.491857060188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45971.491857060188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45971.491857060188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45971.491857060188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45971.491857060188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45971.491857060188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45971.491857060188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45971.491857060188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45971.491857060188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45971.491857060188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45971.491857060188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45971.491857060188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45971.491857060188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45971.491857060188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45971.491857060188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45971.491857060188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45971.491857060188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45971.491857060188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45971.491857060188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45971.491857060188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45971.491857060188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45971.491857060188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45971.491857060188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45971.491857060188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45971.491857060188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45971.491857060188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45971.491857060188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45971.491857060188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45971.491857060188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45971.491857060188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45971.491857060188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45971.491857060188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45971.491857060188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45971.491857060188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45971.491857060188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45971.491857060188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45971.491857060188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45971.491857060188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45971.491857060188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45971.491857060188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45971.491857060188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45971.491857060188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45971.491857060188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45971.491857060188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45971.491857060188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45971.491857060188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45971.491857060188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45971.491857060188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45971.491857060188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45971.491857060188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45971.491857060188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45971.491857060188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45971.491857060188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45971.491857060188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45971.491857060188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45971.491857060188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45971.491857060188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45971.491857060188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45971.491857060188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45971.491857060188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45971.491857060188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45971.491857060188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45971.491857060188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45971.491857060188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45971.491857060188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45971.491857060188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45971.491857060188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45971.491857060188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45971.491857060188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45971.491857060188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45971.491857060188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45971.491857060188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45971.491857060188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45971.491857060188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45971.491857060188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45971.491857060188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45971.491857060188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45971.491857060188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45971.491857060188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45971.491857060188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45971.491857060188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45971.491857060188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45971.491857060188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45971.491857060188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45971.491857060188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45971.491857060188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45971.491857060188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45971.491857060188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45971.491857060188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45971.491857060188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45971.491857060188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45971.491857060188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45971.491857060188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45971.491857060188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45971.491857060188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45971.491857060188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45971.491857060188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45971.491857060188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45971.491857060188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45971.491857060188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45971.491857060188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45971.491857060188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45971.491857060188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45971.491857060188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45971.491857060188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45971.491857060188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45971.491857060188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45971.491857060188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45971.491857060188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45971.491857060188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45971.491857060188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45971.491857060188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45971.491857060188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45971.491857060188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45971.491857060188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45971.491857060188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45971.491857060188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45971.491857060188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45971.491857060188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45971.491857060188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45971.491857060188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45971.491857060188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45971.491857060188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45971.491857060188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45971.491857060188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45971.491857060188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45971.491857060188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45971.491857060188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45971.491857060188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45971.491857060188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45971.491857060188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45971.491857060188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45971.491857060188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45971.491857060188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45971.491857060188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45971.491857060188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45971.491857060188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45971.491857060188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45971.491857060188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45971.491857060188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45971.491857060188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45971.491857060188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45971.491857060188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45971.491857060188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45971.491857060188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45971.491857060188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45971.491857060188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45971.491857060188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45971.491857060188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45971.491857060188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45971.491857060188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45971.491857060188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45971.491857060188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45971.491857060188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45971.491857060188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45971.491857060188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45971.491857060188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45971.491857060188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45971.491857060188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45971.491857060188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45971.491857060188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45971.491857060188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45971.491857060188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45971.491857060188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45971.491857060188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45971.491857060188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45971.491857060188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45971.491857060188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45971.491857060188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45971.491857060188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45971.491857060188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45971.491857060188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45971.491857060188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45971.491857060188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45971.491857060188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45971.491857060188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45971.491857060188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45971.491857060188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45971.491857060188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45971.491857060188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45971.491857060188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45971.491857060188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45971.491857060188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45971.491857060188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45971.491857060188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45971.491857060188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45971.491857060188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45971.491857060188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45971.491857060188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45971.491857060188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45971.491857060188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45971.491857060188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45971.491857060188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45971.491857060188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45971.491857060188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45971.491857060188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45971.491857060188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45971.491857060188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45971.491857060188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45971.491857060188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45971.491857060188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45971.491857060188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45971.491857060188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45971.491857060188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45971.491857060188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45971.491857060188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45971.491857060188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45971.491857060188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45971.491857060188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45971.491857060188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45971.491857060188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45971.491857060188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45971.491857060188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45971.491857060188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45971.491857060188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45971.491857060188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45971.491857060188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45971.491857060188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45971.491857060188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45971.491857060188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45971.491857060188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45971.491857060188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45971.491857060188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45971.491857060188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45971.491857060188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45971.491857060188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45971.491857060188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45971.491857060188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45971.491857060188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45971.491857060188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45971.491857060188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45971.491857060188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45971.491857060188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45971.491857060188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45971.491857060188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45971.491857060188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45971.491857060188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45971.491857060188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45971.491857060188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45971.491857060188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45971.491857060188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45971.491857060188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45971.491857060188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45971.491857060188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45971.491857060188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45971.491857060188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45971.491857060188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45971.491857060188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45971.491857060188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45971.491857060188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45971.491857060188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45971.491857060188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45971.491857060188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45971.491857060188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45971.491857060188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45971.491857060188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45971.491857060188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45971.491857060188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45971.491857060188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45971.491857060188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45971.491857060188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45971.491857060188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45971.491857060188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45971.491857060188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45971.491857060188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45971.491857060188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45971.491857060188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45971.491857060188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45971.491857060188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45971.491857060188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45971.491857060188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45971.491857060188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45971.491857060188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45971.491857060188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45971.491857060188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45971.491857060188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45971.491857060188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45971.491857060188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45971.491857060188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45971.491857060188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45971.491857060188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45971.491857060188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45971.491857060188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45971.491857060188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45971.491857060188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45971.491857060188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45971.491857060188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45971.491857060188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45971.491857060188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45971.491857060188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45971.491857060188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45971.491857060188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45971.491857060188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45971.491857060188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45971.491857060188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45971.491857060188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45971.491857060188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45971.491857060188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45971.491857060188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45971.491857060188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45971.491857060188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45971.491857060188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45971.491857060188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45971.491857060188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45971.491857060188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45971.491857060188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45971.491857060188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45971.491857060188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45971.491857060188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45971.491857060188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45971.491857060188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45971.491857060188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45971.491857060188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45971.491857060188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45971.491857060188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45971.491857060188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45971.491857060188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45971.491857060188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45971.491857060188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45971.491857060188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45971.491857060188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45971.491857060188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45971.491857060188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45971.491857060188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45971.491857060188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45971.491857060188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45971.491857060188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45971.491857060188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45971.491857060188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45971.491857060188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45971.491857060188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45971.491857060188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45971.491857060188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45971.491857060188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45971.491857060188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45971.491857060188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45971.491857060188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45971.491857060188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45971.491857060188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45971.491857060188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45971.491857060188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45971.491857060188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45971.491857060188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45971.491857060188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45971.491857060188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45971.491857060188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45971.491857060188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45971.491857060188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45971.491857060188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45971.491857060188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45971.491857060188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45971.491857060188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45971.491857060188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45971.491857060188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45971.491857060188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45971.491857060188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45971.491857060188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45971.491857060188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45971.491857060188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45971.491857060188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45971.491857060188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45971.491857060188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45971.491857060188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45971.491857060188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45971.491857060188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45971.491857060188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45971.491857060188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45971.491857060188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45971.491857060188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45971.491857060188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45971.491857060188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45971.491857060188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45971.491857060188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45971.491857060188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45971.491857060188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45971.491857060188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45971.491857060188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45971.491857060188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45971.491857060188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45971.491857060188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45971.491857060188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45971.491857060188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45971.491857060188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45971.491857060188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45971.491857060188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45971.491857060188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45971.491857060188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45971.491857060188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45971.491857060188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45971.491857060188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45971.491857060188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45971.491857060188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45971.491857060188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45971.491857060188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45971.491857060188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45971.491857060188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45971.491857060188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45971.491857060188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45971.491857060188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45971.491857060188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45971.491857060188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45971.491857060188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45971.491857060188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45971.491857060188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45971.491857060188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45971.491857060188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45971.491857060188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45971.491857060188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45971.491857060188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45971.491857060188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45971.491857060188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45971.491857060188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45971.491857060188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45971.491857060188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45971.491857060188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45971.491857060188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45971.491857060188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45971.491857060188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45971.491857060188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45971.491857060188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45971.491857060188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45971.491857060188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45971.491857060188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45971.491857060188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45971.491857060188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45971.491857060188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45971.491857060188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45971.491857060188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45971.491857060188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45971.491857060188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45971.491857060188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45971.491857060188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45971.491857060188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45971.491857060188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45971.491857060188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45971.491857060188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45971.491857060188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45971.491857060188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45971.491857060188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45971.491857060188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45971.491857060188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45971.491857060188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45971.491857060188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45971.491857060188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45971.491857060188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45971.491857060188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45971.491857060188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45971.491857060188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45971.491857060188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45971.491857060188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45971.491857060188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45971.491857060188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45971.491857060188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45971.491857060188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45971.491857060188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45971.491857060188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45971.491857060188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45971.491857060188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45971.491857060188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45971.491857060188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45971.491857060188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45971.491857060188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45971.491857060188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45971.491857060188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45971.491857060188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45971.491857060188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45971.491857060188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45971.491857060188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45971.491857060188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45971.491857060188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45971.491857060188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45971.491857060188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45971.491857060188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45971.491857060188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45971.491857060188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45971.491857060188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45971.491857060188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45971.491857060188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45971.491857060188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45971.491857060188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45971.491857060188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45971.491857060188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45971.491857060188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45971.491857060188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45971.491857060188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45971.491857060188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45971.491857060188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45971.491857060188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45971.491857060188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45971.491857060188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45971.491857060188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45971.491857060188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45971.491857060188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45971.491857060188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45971.491857060188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45971.491857060188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45971.491857060188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45971.491857060188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45971.491857060188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45971.491857060188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45971.491857060188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45971.491857060188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45971.491857060188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45971.491857060188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45971.491857060188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45971.491857060188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45971.491857060188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45971.491857060188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45971.491857060188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45971.491857060188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45971.491857060188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45971.491857060188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45971.491857060188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45971.491857060188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45971.491857060188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45971.491857060188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45971.491857060188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45971.491857060188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45971.491857060188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45971.491857060188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45971.491857060188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45971.491857060188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45971.491857060188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45971.491857060188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45971.491857060188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45971.491857060188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45971.491857060188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45971.491857060188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45971.491857060188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45971.491857060188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45971.491857060188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45971.491857060188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45971.491857060188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45971.491857060188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45971.491857060188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45971.491857060188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45971.491857060188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45971.491857060188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45971.491857060188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45971.491857060188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45971.491857060188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45971.491857060188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45971.491857060188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45971.491857060188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45971.491857060188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45971.491857060188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45971.491857060188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45971.491857060188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45971.491857060188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45971.491857060188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45971.491857060188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45971.491857060188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45971.491857060188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45971.491857060188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45971.491857060188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45971.491857060188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45971.491857060188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45971.491857060188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45971.491857060188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45971.491857060188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45971.491857060188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45971.491857060188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45971.491857060188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45971.491857060188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45971.491857060188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45971.491857060188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45971.491857060188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45971.491857060188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45971.491857060188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45971.491857060188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45971.491857060188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45971.491857060188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45971.491857060188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45971.491857060188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45971.491857060188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45971.491857060188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45971.491857060188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45971.491857060188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45971.491857060188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45971.491857060188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45971.491857060188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45971.491857060188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45971.491857060188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45971.491857060188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45971.491857060188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45971.491857060188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45971.491857060188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45971.491857060188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45971.491857060188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45971.491857060188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45971.491857060188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45971.491857060188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45971.491857060188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45971.491857060188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45971.491857060188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45971.491857060188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45971.491857060188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45971.491857060188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45971.491857060188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45971.491857060188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45971.491857060188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45971.491857060188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45971.491857060188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45971.491857060188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45971.491857060188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45971.491857060188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45971.491857060188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45971.491857060188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45971.491857060188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45971.491857060188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45971.491857060188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45971.491857060188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45971.491857060188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45971.491857060188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45971.491857060188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45971.491857060188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45971.491857060188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45971.491857060188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45971.491857060188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45971.491857060188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45971.491857060188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45971.491857060188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45971.491857060188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45971.491857060188</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268.01113946759142</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2</v>
      </c>
      <c r="D3" s="92" t="s">
        <v>28742</v>
      </c>
      <c r="E3" s="95" t="s">
        <v>39021</v>
      </c>
      <c r="F3" s="96">
        <v>45971.446111111109</v>
      </c>
      <c r="G3" s="97">
        <f ca="1">IFERROR(NOW()-F3,"")</f>
        <v>4.5745949078991544E-2</v>
      </c>
      <c r="H3" s="96">
        <v>45971.431620370371</v>
      </c>
      <c r="I3" s="135" t="str">
        <f>IFERROR(VLOOKUP(D3,DB!A:F,6,0),"")</f>
        <v>SCECO</v>
      </c>
      <c r="J3" s="135" t="str">
        <f>IFERROR(VLOOKUP(D3,DB!A:G,7,0),"")</f>
        <v>Dead+Vandalized</v>
      </c>
      <c r="K3" s="98" t="s">
        <v>39118</v>
      </c>
      <c r="L3" s="92" t="str">
        <f>IFERROR(VLOOKUP(D3,DB!A:I,9,0),"")</f>
        <v>Latis</v>
      </c>
    </row>
    <row r="4" spans="1:16" ht="15" customHeight="1">
      <c r="A4" s="135"/>
      <c r="B4" s="135" t="str">
        <f>IFERROR(VLOOKUP(D4,DB!A:K,11,0),"")</f>
        <v/>
      </c>
      <c r="C4" s="94"/>
      <c r="D4" s="92"/>
      <c r="E4" s="95"/>
      <c r="F4" s="96"/>
      <c r="G4" s="97">
        <f ca="1">IFERROR(NOW()-F4,"")</f>
        <v>45971.491857060188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45971.491857060188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45971.491857060188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45971.491857060188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45971.491857060188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45971.491857060188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45971.491857060188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45971.491857060188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45971.491857060188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45971.491857060188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45971.491857060188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45971.491857060188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45971.491857060188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45971.491857060188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45971.491857060188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45971.491857060188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45971.491857060188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45971.491857060188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45971.491857060188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45971.491857060188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45971.491857060188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45971.491857060188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45971.491857060188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45971.491857060188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45971.491857060188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45971.491857060188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45971.491857060188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45971.491857060188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45971.491857060188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45971.491857060188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45971.491857060188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45971.491857060188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45971.491857060188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45971.491857060188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45971.491857060188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45971.491857060188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45971.491857060188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45971.491857060188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45971.491857060188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45971.491857060188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45971.491857060188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45971.491857060188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45971.491857060188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45971.491857060188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45971.491857060188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45971.491857060188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45971.491857060188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45971.491857060188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45971.491857060188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45971.491857060188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45971.491857060188</v>
      </c>
      <c r="H54" s="96"/>
      <c r="I54" s="135" t="str">
        <f>IFERROR(VLOOKUP(D54,DB!A:F,6,0),"")</f>
        <v/>
      </c>
      <c r="J54" s="135" t="str">
        <f>IFERROR(VLOOKUP(D54,DB!A:G,7,0),"")</f>
        <v/>
      </c>
      <c r="K54" s="98"/>
      <c r="L54" s="92" t="str">
        <f>IFERROR(VLOOKUP(D54,DB!A:I,9,0),"")</f>
        <v/>
      </c>
    </row>
    <row r="55" spans="1:12" ht="15" customHeight="1">
      <c r="A55" s="149"/>
      <c r="B55" s="149" t="str">
        <f>IFERROR(VLOOKUP(D55,DB!A:K,11,0),"")</f>
        <v/>
      </c>
      <c r="C55" s="150"/>
      <c r="D55" s="151"/>
      <c r="E55" s="152"/>
      <c r="F55" s="153"/>
      <c r="G55" s="97">
        <f ca="1">IFERROR(NOW()-F55,"")</f>
        <v>45971.491857060188</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45971.491857060188</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45971.491857060188</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45971.491857060188</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45971.491857060188</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45971.491857060188</v>
      </c>
      <c r="H60" s="153"/>
      <c r="I60" s="149" t="str">
        <f>IFERROR(VLOOKUP(D60,DB!A:F,6,0),"")</f>
        <v/>
      </c>
      <c r="J60" s="149" t="str">
        <f>IFERROR(VLOOKUP(D60,DB!A:G,7,0),"")</f>
        <v/>
      </c>
      <c r="K60" s="154"/>
      <c r="L60" s="151" t="str">
        <f>IFERROR(VLOOKUP(D60,DB!A:I,9,0),"")</f>
        <v/>
      </c>
    </row>
    <row r="61" spans="1:12" ht="15" customHeight="1">
      <c r="A61" s="149"/>
      <c r="B61" s="149" t="str">
        <f>IFERROR(VLOOKUP(D61,DB!A:K,11,0),"")</f>
        <v/>
      </c>
      <c r="C61" s="150"/>
      <c r="D61" s="151"/>
      <c r="E61" s="152"/>
      <c r="F61" s="153"/>
      <c r="G61" s="97">
        <f ca="1">IFERROR(NOW()-F61,"")</f>
        <v>45971.491857060188</v>
      </c>
      <c r="H61" s="153"/>
      <c r="I61" s="149" t="str">
        <f>IFERROR(VLOOKUP(D61,DB!A:F,6,0),"")</f>
        <v/>
      </c>
      <c r="J61" s="149" t="str">
        <f>IFERROR(VLOOKUP(D61,DB!A:G,7,0),"")</f>
        <v/>
      </c>
      <c r="K61" s="154"/>
      <c r="L61" s="151" t="str">
        <f>IFERROR(VLOOKUP(D61,DB!A:I,9,0),"")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79.659796874999302</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39104</v>
      </c>
      <c r="F3" s="38">
        <v>45926.188877314817</v>
      </c>
      <c r="G3" s="116">
        <f t="shared" ref="G3" ca="1" si="0">IFERROR(NOW()-F3,"")</f>
        <v>45.302979745370976</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39104</v>
      </c>
      <c r="F4" s="125">
        <v>45948.661111111112</v>
      </c>
      <c r="G4" s="126">
        <f t="shared" ref="G4:G43" ca="1" si="1">IFERROR(NOW()-F4,"")</f>
        <v>22.830745949075208</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45971.491857060188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45971.491857060188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45971.491857060188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45971.491857060188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45971.491857060188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45971.491857060188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45971.491857060188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45971.491857060188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45971.491857060188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45971.491857060188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45971.491857060188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45971.491857060188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45971.491857060188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45971.491857060188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45971.491857060188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45971.491857060188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45971.491857060188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45971.491857060188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45971.491857060188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45971.491857060188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45971.491857060188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45971.491857060188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45971.491857060188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45971.491857060188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45971.491857060188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45971.491857060188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45971.491857060188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45971.491857060188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45971.491857060188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45971.491857060188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45971.491857060188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45971.491857060188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45971.491857060188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45971.491857060188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45971.491857060188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45971.491857060188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45971.491857060188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45971.491857060188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45971.491857060188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45971.491857060188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45971.491857060188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45971.491857060188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45971.491857060188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45971.491857060188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45971.491857060188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45971.491857060188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45971.491857060188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45971.491857060188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45971.491857060188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45971.491857060188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45971.491857060188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45971.491857060188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45971.491857060188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45971.491857060188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45971.491857060188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45971.491857060188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45971.491857060188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45971.491857060188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45971.491857060188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45971.491857060188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45971.491857060188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45971.491857060188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45971.491857060188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45971.491857060188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45971.491857060188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45971.491857060188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45971.491857060188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45971.491857060188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45971.491857060188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45971.491857060188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45971.491857060188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45971.491857060188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45971.491857060188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45971.491857060188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45971.491857060188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45971.491857060188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45971.491857060188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45971.491857060188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45971.491857060188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45971.491857060188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45971.491857060188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45971.491857060188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45971.491857060188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45971.491857060188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45971.491857060188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45971.491857060188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45971.491857060188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45971.491857060188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45971.491857060188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45971.491857060188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45971.491857060188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45971.491857060188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45971.491857060188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45971.491857060188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45971.491857060188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45971.491857060188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45971.491857060188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45971.491857060188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45971.491857060188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45971.491857060188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45971.491857060188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45971.491857060188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45971.491857060188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45971.491857060188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45971.491857060188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45971.491857060188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45971.491857060188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45971.491857060188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45971.491857060188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45971.491857060188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45971.491857060188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45971.491857060188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45971.491857060188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45971.491857060188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45971.491857060188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45971.491857060188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45971.491857060188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45971.491857060188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45971.491857060188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45971.491857060188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45971.491857060188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45971.491857060188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45971.491857060188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45971.491857060188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45971.491857060188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45971.491857060188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45971.491857060188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45971.491857060188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45971.491857060188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45971.491857060188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45971.491857060188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45971.491857060188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45971.491857060188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45971.491857060188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45971.491857060188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45971.491857060188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45971.491857060188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45971.491857060188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45971.491857060188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45971.491857060188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45971.491857060188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45971.491857060188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45971.491857060188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45971.491857060188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45971.491857060188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45971.491857060188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45971.491857060188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45971.491857060188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45971.491857060188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45971.491857060188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45971.491857060188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45971.491857060188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45971.491857060188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45971.491857060188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45971.491857060188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45971.491857060188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45971.491857060188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45971.491857060188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45971.491857060188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45971.491857060188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45971.491857060188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45971.491857060188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45971.491857060188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45971.491857060188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45971.491857060188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45971.491857060188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45971.491857060188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45971.491857060188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45971.491857060188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45971.491857060188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45971.491857060188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45971.491857060188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45971.491857060188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45971.491857060188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45971.491857060188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45971.491857060188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45971.491857060188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45971.491857060188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45971.491857060188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45971.491857060188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45971.491857060188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45971.491857060188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45971.491857060188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45971.491857060188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45971.491857060188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45971.491857060188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45971.491857060188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45971.491857060188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45971.491857060188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45971.491857060188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45971.491857060188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45971.491857060188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45971.491857060188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45971.491857060188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45971.491857060188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45971.491857060188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45971.491857060188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45971.491857060188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45971.491857060188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45971.491857060188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45971.491857060188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45971.491857060188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45971.491857060188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45971.491857060188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45971.491857060188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45971.491857060188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45971.491857060188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45971.491857060188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45971.491857060188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45971.491857060188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45971.491857060188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45971.491857060188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45971.491857060188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45971.491857060188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45971.491857060188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45971.491857060188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45971.491857060188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45971.491857060188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45971.491857060188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45971.491857060188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45971.491857060188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45971.491857060188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45971.491857060188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45971.491857060188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45971.491857060188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45971.491857060188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45971.491857060188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45971.491857060188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45971.491857060188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45971.491857060188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45971.491857060188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45971.491857060188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45971.491857060188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45971.491857060188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45971.491857060188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45971.491857060188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45971.491857060188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45971.491857060188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45971.491857060188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45971.491857060188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45971.491857060188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45971.491857060188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45971.491857060188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45971.491857060188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45971.491857060188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45971.491857060188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45971.491857060188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45971.491857060188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45971.491857060188</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45971.491857060188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45971.491857060188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45971.491857060188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45971.491857060188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45971.491857060188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45971.491857060188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45971.491857060188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45971.491857060188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45971.491857060188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45971.491857060188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45971.491857060188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45971.491857060188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45971.491857060188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45971.491857060188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45971.491857060188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45971.491857060188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45971.491857060188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45971.491857060188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45971.491857060188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45971.491857060188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45971.491857060188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45971.491857060188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45971.491857060188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45971.491857060188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45971.491857060188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45971.491857060188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45971.491857060188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45971.491857060188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45971.491857060188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45971.491857060188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45971.491857060188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45971.491857060188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45971.491857060188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45971.491857060188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45971.491857060188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45971.491857060188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45971.491857060188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45971.491857060188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45971.491857060188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45971.491857060188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45971.491857060188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45971.491857060188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45971.491857060188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45971.491857060188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45971.491857060188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45971.491857060188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45971.491857060188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45971.491857060188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45971.491857060188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45971.491857060188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45971.491857060188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45971.491857060188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45971.491857060188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45971.491857060188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45971.491857060188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45971.491857060188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45971.491857060188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45971.491857060188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45971.491857060188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45971.491857060188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45971.491857060188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45971.491857060188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45971.491857060188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45971.491857060188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45971.491857060188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45971.491857060188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45971.491857060188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45971.491857060188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45971.491857060188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45971.491857060188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45971.491857060188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45971.491857060188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45971.491857060188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45971.491857060188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45971.491857060188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45971.491857060188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45971.491857060188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45971.491857060188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45971.491857060188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45971.491857060188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45971.491857060188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45971.491857060188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45971.491857060188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45971.491857060188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45971.491857060188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45971.491857060188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45971.491857060188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45971.491857060188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45971.491857060188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45971.491857060188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45971.491857060188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45971.491857060188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45971.491857060188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45971.491857060188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45971.491857060188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45971.491857060188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45971.491857060188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45971.491857060188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45971.491857060188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45971.491857060188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45971.491857060188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45971.491857060188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45971.491857060188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45971.491857060188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45971.491857060188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45971.491857060188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45971.491857060188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45971.491857060188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45971.491857060188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45971.491857060188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45971.491857060188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45971.491857060188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45971.491857060188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45971.491857060188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45971.491857060188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45971.491857060188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45971.491857060188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45971.491857060188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45971.491857060188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45971.491857060188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45971.491857060188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45971.491857060188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45971.491857060188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45971.491857060188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45971.491857060188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45971.491857060188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45971.491857060188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45971.491857060188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45971.491857060188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45971.491857060188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45971.491857060188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45971.491857060188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45971.491857060188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45971.491857060188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45971.491857060188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45971.491857060188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45971.491857060188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45971.491857060188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45971.491857060188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45971.491857060188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45971.491857060188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45971.491857060188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45971.491857060188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45971.491857060188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45971.491857060188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45971.491857060188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45971.491857060188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45971.491857060188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45971.491857060188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45971.491857060188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45971.491857060188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45971.491857060188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45971.491857060188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45971.491857060188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45971.491857060188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45971.491857060188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45971.491857060188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45971.491857060188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45971.491857060188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45971.491857060188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45971.491857060188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45971.491857060188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45971.491857060188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45971.491857060188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45971.491857060188</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45971.491857060188</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45971.491857060188</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45971.491857060188</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2025-11-10T08:49:17Z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