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69" documentId="120_S{2AC9BD13-BADA-5192-A53E-5A8FF88502F6}" xr6:coauthVersionLast="47" xr6:coauthVersionMax="47" xr10:uidLastSave="{204EE950-5DF3-4868-9FA4-D40B75E6C9D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<sst xmlns="http://schemas.openxmlformats.org/spreadsheetml/2006/main" count="181596" uniqueCount="39215">
  <si>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</si>
  <si>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</si>
  <si>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</si>
  <si>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</si>
  <si>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</si>
  <si>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</si>
  <si>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</si>
  <si>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</si>
  <si>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</si>
  <si>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</si>
  <si>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</si>
  <si>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</si>
  <si>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</si>
  <si>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</si>
  <si>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</si>
  <si>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</si>
  <si>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</si>
  <si>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</si>
  <si>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</si>
  <si>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</si>
  <si>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</si>
  <si>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</si>
  <si>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</si>
  <si>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</si>
  <si>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</si>
  <si>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</si>
  <si>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</si>
  <si>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</si>
  <si>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</si>
  <si>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</si>
  <si>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</si>
  <si>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</si>
  <si>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</si>
  <si>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</si>
  <si>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</si>
  <si>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</si>
  <si>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</si>
  <si>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</si>
  <si>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</si>
  <si>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</si>
  <si>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</si>
  <si>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</si>
  <si>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</si>
  <si>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</si>
  <si>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</si>
  <si>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</si>
  <si>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</si>
  <si>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</si>
  <si>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</si>
  <si>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</si>
  <si>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</si>
  <si>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</si>
  <si>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</si>
  <si>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</si>
  <si>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</si>
  <si>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</si>
  <si>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</si>
  <si>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</si>
  <si>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</si>
  <si>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</si>
  <si>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</si>
  <si>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</si>
  <si>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</si>
  <si>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</si>
  <si>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</si>
  <si>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</si>
  <si>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</si>
  <si>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</si>
  <si>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</si>
  <si>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</si>
  <si>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</si>
  <si>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</si>
  <si>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</si>
  <si>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</si>
  <si>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</si>
  <si>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</si>
  <si>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</si>
  <si>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</si>
  <si>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</si>
  <si>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</si>
  <si>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</si>
  <si>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</si>
  <si>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</si>
  <si>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</si>
  <si>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</si>
  <si>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</si>
  <si>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</si>
  <si>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</si>
  <si>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</si>
  <si>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</si>
  <si>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</si>
  <si>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</si>
  <si>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</si>
  <si>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</si>
  <si>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</si>
  <si>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</si>
  <si>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</si>
  <si>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</si>
  <si>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</si>
  <si>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</si>
  <si>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</si>
  <si>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</si>
  <si>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</si>
  <si>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</si>
  <si>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</si>
  <si>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</si>
  <si>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</si>
  <si>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</si>
  <si>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</si>
  <si>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</si>
  <si>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</si>
  <si>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</si>
  <si>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</si>
  <si>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</si>
  <si>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</si>
  <si>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</si>
  <si>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</si>
  <si>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</si>
  <si>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</si>
  <si>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</si>
  <si>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</si>
  <si>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</si>
  <si>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</si>
  <si>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</si>
  <si>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</si>
  <si>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</si>
  <si>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</si>
  <si>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</si>
  <si>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</si>
  <si>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</si>
  <si>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</si>
  <si>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</si>
  <si>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</si>
  <si>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</si>
  <si>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</si>
  <si>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</si>
  <si>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</si>
  <si>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</si>
  <si>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</si>
  <si>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</si>
  <si>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</si>
  <si>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</si>
  <si>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</si>
  <si>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</si>
  <si>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</si>
  <si>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</si>
  <si>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</si>
  <si>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</si>
  <si>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</si>
  <si>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</si>
  <si>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</si>
  <si>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</si>
  <si>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</si>
  <si>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</si>
  <si>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</si>
  <si>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</si>
  <si>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</si>
  <si>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</si>
  <si>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</si>
  <si>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</si>
  <si>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</si>
  <si>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</si>
  <si>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</si>
  <si>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</si>
  <si>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</si>
  <si>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</si>
  <si>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</si>
  <si>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</si>
  <si>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</si>
  <si>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</si>
  <si>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</si>
  <si>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</si>
  <si>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</si>
  <si>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</si>
  <si>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</si>
  <si>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</si>
  <si>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</si>
  <si>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</si>
  <si>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</si>
  <si>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</si>
  <si>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</si>
  <si>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</si>
  <si>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</si>
  <si>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</si>
  <si>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</si>
  <si>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</si>
  <si>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</si>
  <si>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</si>
  <si>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</si>
  <si>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</si>
  <si>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</si>
  <si>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</si>
  <si>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</si>
  <si>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</si>
  <si>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</si>
  <si>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</si>
  <si>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</si>
  <si>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</si>
  <si>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</si>
  <si>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</si>
  <si>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</si>
  <si>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</si>
  <si>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</si>
  <si>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</si>
  <si>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</si>
  <si>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</si>
  <si>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</si>
  <si>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</si>
  <si>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</si>
  <si>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</si>
  <si>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</si>
  <si>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</si>
  <si>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</si>
  <si>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</si>
  <si>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</si>
  <si>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</si>
  <si>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</si>
  <si>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</si>
  <si>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</si>
  <si>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</si>
  <si>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</si>
  <si>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</si>
  <si>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</si>
  <si>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</si>
  <si>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</si>
  <si>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</si>
  <si>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</si>
  <si>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</si>
  <si>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</si>
  <si>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</si>
  <si>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</si>
  <si>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</si>
  <si>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</si>
  <si>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</si>
  <si>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</si>
  <si>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</si>
  <si>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</si>
  <si>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</si>
  <si>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</si>
  <si>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</si>
  <si>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</si>
  <si>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</si>
  <si>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</si>
  <si>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</si>
  <si>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</si>
  <si>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</si>
  <si>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</si>
  <si>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</si>
  <si>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</si>
  <si>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</si>
  <si>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</si>
  <si>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</si>
  <si>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</si>
  <si>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</si>
  <si>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</si>
  <si>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</si>
  <si>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</si>
  <si>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</si>
  <si>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</si>
  <si>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</si>
  <si>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</si>
  <si>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</si>
  <si>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</si>
  <si>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</si>
  <si>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</si>
  <si>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</si>
  <si>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</si>
  <si>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</si>
  <si>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</si>
  <si>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</si>
  <si>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</si>
  <si>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</si>
  <si>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</si>
  <si>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</si>
  <si>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</si>
  <si>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</si>
  <si>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</si>
  <si>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</si>
  <si>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</si>
  <si>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</si>
  <si>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</si>
  <si>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</si>
  <si>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</si>
  <si>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</si>
  <si>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</si>
  <si>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</si>
  <si>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</si>
  <si>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</si>
  <si>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</si>
  <si>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</si>
  <si>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</si>
  <si>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</si>
  <si>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</si>
  <si>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</si>
  <si>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</si>
  <si>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</si>
  <si>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</si>
  <si>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</si>
  <si>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</si>
  <si>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</si>
  <si>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</si>
  <si>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</si>
  <si>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</si>
  <si>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</si>
  <si>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</si>
  <si>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</si>
  <si>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</si>
  <si>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</si>
  <si>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</si>
  <si>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</si>
  <si>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</si>
  <si>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</si>
  <si>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</si>
  <si>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</si>
  <si>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</si>
  <si>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</si>
  <si>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</si>
  <si>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</si>
  <si>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</si>
  <si>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</si>
  <si>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</si>
  <si>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</si>
  <si>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</si>
  <si>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</si>
  <si>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</si>
  <si>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</si>
  <si>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</si>
  <si>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</si>
  <si>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</si>
  <si>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</si>
  <si>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</si>
  <si>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</si>
  <si>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</si>
  <si>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</si>
  <si>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</si>
  <si>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</si>
  <si>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</si>
  <si>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</si>
  <si>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</si>
  <si>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</si>
  <si>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</si>
  <si>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</si>
  <si>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</si>
  <si>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</si>
  <si>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</si>
  <si>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</si>
  <si>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</si>
  <si>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</si>
  <si>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</si>
  <si>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</si>
  <si>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</si>
  <si>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</si>
  <si>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</si>
  <si>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</si>
  <si>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</si>
  <si>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</si>
  <si>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</si>
  <si>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</si>
  <si>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</si>
  <si>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</si>
  <si>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</si>
  <si>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</si>
  <si>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</si>
  <si>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</si>
  <si>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</si>
  <si>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</si>
  <si>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</si>
  <si>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</si>
  <si>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</si>
  <si>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</si>
  <si>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</si>
  <si>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</si>
  <si>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</si>
  <si>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</si>
  <si>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</si>
  <si>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</si>
  <si>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</si>
  <si>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</si>
  <si>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</si>
  <si>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</si>
  <si>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</si>
  <si>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</si>
  <si>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</si>
  <si>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</si>
  <si>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</si>
  <si>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</si>
  <si>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</si>
  <si>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</si>
  <si>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</si>
  <si>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</si>
  <si>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</si>
  <si>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</si>
  <si>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</si>
  <si>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</si>
  <si>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</si>
  <si>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</si>
  <si>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</si>
  <si>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</si>
  <si>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</si>
  <si>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</si>
  <si>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</si>
  <si>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</si>
  <si>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</si>
  <si>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</si>
  <si>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</si>
  <si>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</si>
  <si>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</si>
  <si>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</si>
  <si>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</si>
  <si>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</si>
  <si>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</si>
  <si>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</si>
  <si>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</si>
  <si>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</si>
  <si>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</si>
  <si>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</si>
  <si>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</si>
  <si>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</si>
  <si>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</si>
  <si>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</si>
  <si>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</si>
  <si>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</si>
  <si>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</si>
  <si>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</si>
  <si>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</si>
  <si>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</si>
  <si>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</si>
  <si>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</si>
  <si>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</si>
  <si>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</si>
  <si>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</si>
  <si>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</si>
  <si>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</si>
  <si>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</si>
  <si>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</si>
  <si>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</si>
  <si>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</si>
  <si>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</si>
  <si>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</si>
  <si>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</si>
  <si>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</si>
  <si>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</si>
  <si>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</si>
  <si>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</si>
  <si>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</si>
  <si>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</si>
  <si>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</si>
  <si>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</si>
  <si>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</si>
  <si>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</si>
  <si>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</si>
  <si>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</si>
  <si>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</si>
  <si>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</si>
  <si>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</si>
  <si>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</si>
  <si>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</si>
  <si>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</si>
  <si>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</si>
  <si>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</si>
  <si>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</si>
  <si>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</si>
  <si>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</si>
  <si>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</si>
  <si>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</si>
  <si>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</si>
  <si>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</si>
  <si>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</si>
  <si>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</si>
  <si>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</si>
  <si>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</si>
  <si>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</si>
  <si>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</si>
  <si>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</si>
  <si>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</si>
  <si>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</si>
  <si>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</si>
  <si>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</si>
  <si>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</si>
  <si>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</si>
  <si>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</si>
  <si>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</si>
  <si>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</si>
  <si>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</si>
  <si>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</si>
  <si>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</si>
  <si>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</si>
  <si>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</si>
  <si>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</si>
  <si>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</si>
  <si>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</si>
  <si>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</si>
  <si>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</si>
  <si>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</si>
  <si>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</si>
  <si>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</si>
  <si>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</si>
  <si>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</si>
  <si>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</si>
  <si>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</si>
  <si>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</si>
  <si>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</si>
  <si>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</si>
  <si>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</si>
  <si>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</si>
  <si>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</si>
  <si>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</si>
  <si>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</si>
  <si>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</si>
  <si>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</si>
  <si>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</si>
  <si>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</si>
  <si>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</si>
  <si>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</si>
  <si>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</si>
  <si>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</si>
  <si>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</si>
  <si>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</si>
  <si>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</si>
  <si>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</si>
  <si>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</si>
  <si>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</si>
  <si>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</si>
  <si>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</si>
  <si>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</si>
  <si>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</si>
  <si>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</si>
  <si>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</si>
  <si>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</si>
  <si>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</si>
  <si>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</si>
  <si>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</si>
  <si>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</si>
  <si>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</si>
  <si>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</si>
  <si>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</si>
  <si>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</si>
  <si>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</si>
  <si>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</si>
  <si>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</si>
  <si>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</si>
  <si>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</si>
  <si>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</si>
  <si>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</si>
  <si>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</si>
  <si>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</si>
  <si>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</si>
  <si>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</si>
  <si>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</si>
  <si>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</si>
  <si>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</si>
  <si>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</si>
  <si>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</si>
  <si>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</si>
  <si>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</si>
  <si>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</si>
  <si>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</si>
  <si>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</si>
  <si>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</si>
  <si>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</si>
  <si>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</si>
  <si>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</si>
  <si>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</si>
  <si>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</si>
  <si>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</si>
  <si>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</si>
  <si>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</si>
  <si>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</si>
  <si>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</si>
  <si>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</si>
  <si>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</si>
  <si>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</si>
  <si>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</si>
  <si>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</si>
  <si>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</si>
  <si>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</si>
  <si>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</si>
  <si>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</si>
  <si>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</si>
  <si>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</si>
  <si>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</si>
  <si>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</si>
  <si>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</si>
  <si>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</si>
  <si>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</si>
  <si>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</si>
  <si>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</si>
  <si>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</si>
  <si>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</si>
  <si>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</si>
  <si>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</si>
  <si>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</si>
  <si>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</si>
  <si>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</si>
  <si>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</si>
  <si>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</si>
  <si>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</si>
  <si>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</si>
  <si>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</si>
  <si>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</si>
  <si>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</si>
  <si>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</si>
  <si>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</si>
  <si>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</si>
  <si>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</si>
  <si>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</si>
  <si>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</si>
  <si>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</si>
  <si>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</si>
  <si>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</si>
  <si>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</si>
  <si>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</si>
  <si>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</si>
  <si>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</si>
  <si>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</si>
  <si>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</si>
  <si>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</si>
  <si>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</si>
  <si>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</si>
  <si>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</si>
  <si>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</si>
  <si>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</si>
  <si>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</si>
  <si>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</si>
  <si>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</si>
  <si>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</si>
  <si>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</si>
  <si>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</si>
  <si>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</si>
  <si>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</si>
  <si>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</si>
  <si>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</si>
  <si>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</si>
  <si>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</si>
  <si>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</si>
  <si>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</si>
  <si>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</si>
  <si>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</si>
  <si>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</si>
  <si>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</si>
  <si>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</si>
  <si>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</si>
  <si>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</si>
  <si>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</si>
  <si>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</si>
  <si>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</si>
  <si>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</si>
  <si>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</si>
  <si>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</si>
  <si>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</si>
  <si>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</si>
  <si>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</si>
  <si>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</si>
  <si>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</si>
  <si>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</si>
  <si>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</si>
  <si>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</si>
  <si>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</si>
  <si>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</si>
  <si>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</si>
  <si>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</si>
  <si>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</si>
  <si>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</si>
  <si>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</si>
  <si>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</si>
  <si>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</si>
  <si>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</si>
  <si>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</si>
  <si>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</si>
  <si>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</si>
  <si>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</si>
  <si>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</si>
  <si>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</si>
  <si>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</si>
  <si>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</si>
  <si>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</si>
  <si>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</si>
  <si>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</si>
  <si>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</si>
  <si>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</si>
  <si>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</si>
  <si>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</si>
  <si>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</si>
  <si>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</si>
  <si>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</si>
  <si>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</si>
  <si>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</si>
  <si>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</si>
  <si>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</si>
  <si>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</si>
  <si>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</si>
  <si>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</si>
  <si>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</si>
  <si>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</si>
  <si>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</si>
  <si>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</si>
  <si>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</si>
  <si>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</si>
  <si>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</si>
  <si>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</si>
  <si>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</si>
  <si>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</si>
  <si>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</si>
  <si>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</si>
  <si>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</si>
  <si>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</si>
  <si>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</si>
  <si>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</si>
  <si>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</si>
  <si>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</si>
  <si>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</si>
  <si>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</si>
  <si>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</si>
  <si>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</si>
  <si>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</si>
  <si>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</si>
  <si>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</si>
  <si>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</si>
  <si>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</si>
  <si>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</si>
  <si>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</si>
  <si>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</si>
  <si>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</si>
  <si>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</si>
  <si>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</si>
  <si>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</si>
  <si>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</si>
  <si>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</si>
  <si>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</si>
  <si>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</si>
  <si>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</si>
  <si>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</si>
  <si>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</si>
  <si>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</si>
  <si>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</si>
  <si>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</si>
  <si>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</si>
  <si>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</si>
  <si>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</si>
  <si>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</si>
  <si>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</si>
  <si>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</si>
  <si>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</si>
  <si>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</si>
  <si>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</si>
  <si>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</si>
  <si>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</si>
  <si>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</si>
  <si>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</si>
  <si>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</si>
  <si>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</si>
  <si>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</si>
  <si>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</si>
  <si>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</si>
  <si>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</si>
  <si>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</si>
  <si>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</si>
  <si>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</si>
  <si>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</si>
  <si>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</si>
  <si>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</si>
  <si>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</si>
  <si>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</si>
  <si>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</si>
  <si>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</si>
  <si>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</si>
  <si>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</si>
  <si>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</si>
  <si>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</si>
  <si>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</si>
  <si>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</si>
  <si>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</si>
  <si>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</si>
  <si>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</si>
  <si>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</si>
  <si>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</si>
  <si>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</si>
  <si>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</si>
  <si>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</si>
  <si>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</si>
  <si>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</si>
  <si>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</si>
  <si>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</si>
  <si>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</si>
  <si>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</si>
  <si>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</si>
  <si>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</si>
  <si>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</si>
  <si>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</si>
  <si>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</si>
  <si>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</si>
  <si>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</si>
  <si>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</si>
  <si>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</si>
  <si>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</si>
  <si>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</si>
  <si>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</si>
  <si>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</si>
  <si>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</si>
  <si>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</si>
  <si>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</si>
  <si>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</si>
  <si>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</si>
  <si>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</si>
  <si>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</si>
  <si>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</si>
  <si>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</si>
  <si>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</si>
  <si>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</si>
  <si>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</si>
  <si>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</si>
  <si>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</si>
  <si>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</si>
  <si>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</si>
  <si>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</si>
  <si>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</si>
  <si>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</si>
  <si>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</si>
  <si>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</si>
  <si>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</si>
  <si>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</si>
  <si>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</si>
  <si>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</si>
  <si>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</si>
  <si>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</si>
  <si>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</si>
  <si>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</si>
  <si>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</si>
  <si>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</si>
  <si>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</si>
  <si>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</si>
  <si>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</si>
  <si>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</si>
  <si>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</si>
  <si>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</si>
  <si>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</si>
  <si>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</si>
  <si>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</si>
  <si>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</si>
  <si>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</si>
  <si>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</si>
  <si>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</si>
  <si>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</si>
  <si>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</si>
  <si>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</si>
  <si>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</si>
  <si>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</si>
  <si>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</si>
  <si>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</si>
  <si>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</si>
  <si>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</si>
  <si>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</si>
  <si>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</si>
  <si>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</si>
  <si>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</si>
  <si>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</si>
  <si>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</si>
  <si>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</si>
  <si>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</si>
  <si>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</si>
  <si>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</si>
  <si>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</si>
  <si>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</si>
  <si>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</si>
  <si>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</si>
  <si>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</si>
  <si>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</si>
  <si>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</si>
  <si>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</si>
  <si>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</si>
  <si>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</si>
  <si>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</si>
  <si>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</si>
  <si>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</si>
  <si>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</si>
  <si>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</si>
  <si>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</si>
  <si>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</si>
  <si>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</si>
  <si>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</si>
  <si>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</si>
  <si>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</si>
  <si>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</si>
  <si>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</si>
  <si>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</si>
  <si>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</si>
  <si>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</si>
  <si>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</si>
  <si>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</si>
  <si>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</si>
  <si>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</si>
  <si>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</si>
  <si>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</si>
  <si>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</si>
  <si>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</si>
  <si>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</si>
  <si>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</si>
  <si>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</si>
  <si>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</si>
  <si>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</si>
  <si>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</si>
  <si>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</si>
  <si>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</si>
  <si>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</si>
  <si>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</si>
  <si>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</si>
  <si>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</si>
  <si>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</si>
  <si>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</si>
  <si>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</si>
  <si>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</si>
  <si>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</si>
  <si>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</si>
  <si>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</si>
  <si>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</si>
  <si>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</si>
  <si>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</si>
  <si>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</si>
  <si>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</si>
  <si>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</si>
  <si>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</si>
  <si>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</si>
  <si>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</si>
  <si>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</si>
  <si>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</si>
  <si>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</si>
  <si>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</si>
  <si>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</si>
  <si>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</si>
  <si>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</si>
  <si>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</si>
  <si>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</si>
  <si>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</si>
  <si>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</si>
  <si>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</si>
  <si>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</si>
  <si>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</si>
  <si>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</si>
  <si>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</si>
  <si>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</si>
  <si>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</si>
  <si>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</si>
  <si>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</si>
  <si>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</si>
  <si>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</si>
  <si>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</si>
  <si>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</si>
  <si>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</si>
  <si>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</si>
  <si>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</si>
  <si>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</si>
  <si>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</si>
  <si>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</si>
  <si>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</si>
  <si>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</si>
  <si>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</si>
  <si>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</si>
  <si>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</si>
  <si>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</si>
  <si>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</si>
  <si>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</si>
  <si>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</si>
  <si>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</si>
  <si>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</si>
  <si>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</si>
  <si>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</si>
  <si>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</si>
  <si>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</si>
  <si>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</si>
  <si>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</si>
  <si>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</si>
  <si>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</si>
  <si>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</si>
  <si>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</si>
  <si>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</si>
  <si>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</si>
  <si>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</si>
  <si>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</si>
  <si>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</si>
  <si>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</si>
  <si>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</si>
  <si>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</si>
  <si>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</si>
  <si>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</si>
  <si>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</si>
  <si>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</si>
  <si>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</si>
  <si>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</si>
  <si>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</si>
  <si>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</si>
  <si>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</si>
  <si>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</si>
  <si>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</si>
  <si>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</si>
  <si>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</si>
  <si>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</si>
  <si>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</si>
  <si>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</si>
  <si>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</si>
  <si>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</si>
  <si>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</si>
  <si>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</si>
  <si>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</si>
  <si>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</si>
  <si>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</si>
  <si>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</si>
  <si>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</si>
  <si>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</si>
  <si>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</si>
  <si>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</si>
  <si>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</si>
  <si>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</si>
  <si>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</si>
  <si>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</si>
  <si>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</si>
  <si>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</si>
  <si>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</si>
  <si>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</si>
  <si>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</si>
  <si>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</si>
  <si>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</si>
  <si>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</si>
  <si>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</si>
  <si>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</si>
  <si>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</si>
  <si>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</si>
  <si>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</si>
  <si>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</si>
  <si>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</si>
  <si>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</si>
  <si>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</si>
  <si>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</si>
  <si>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</si>
  <si>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</si>
  <si>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</si>
  <si>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</si>
  <si>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</si>
  <si>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</si>
  <si>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</si>
  <si>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</si>
  <si>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</si>
  <si>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</si>
  <si>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</si>
  <si>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</si>
  <si>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</si>
  <si>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</si>
  <si>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</si>
  <si>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</si>
  <si>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</si>
  <si>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</si>
  <si>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</si>
  <si>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</si>
  <si>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</si>
  <si>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</si>
  <si>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</si>
  <si>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</si>
  <si>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</si>
  <si>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</si>
  <si>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</si>
  <si>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</si>
  <si>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</si>
  <si>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</si>
  <si>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</si>
  <si>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</si>
  <si>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</si>
  <si>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</si>
  <si>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</si>
  <si>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</si>
  <si>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</si>
  <si>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</si>
  <si>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</si>
  <si>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</si>
  <si>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</si>
  <si>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</si>
  <si>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</si>
  <si>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</si>
  <si>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</si>
  <si>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</si>
  <si>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</si>
  <si>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</si>
  <si>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</si>
  <si>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</si>
  <si>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</si>
  <si>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</si>
  <si>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</si>
  <si>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</si>
  <si>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</si>
  <si>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</si>
  <si>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</si>
  <si>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</si>
  <si>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</si>
  <si>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</si>
  <si>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</si>
  <si>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</si>
  <si>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</si>
  <si>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</si>
  <si>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</si>
  <si>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</si>
  <si>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</si>
  <si>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</si>
  <si>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</si>
  <si>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</si>
  <si>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</si>
  <si>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</si>
  <si>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</si>
  <si>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</si>
  <si>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</si>
  <si>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</si>
  <si>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</si>
  <si>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</si>
  <si>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</si>
  <si>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</si>
  <si>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</si>
  <si>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</si>
  <si>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</si>
  <si>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</si>
  <si>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</si>
  <si>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</si>
  <si>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</si>
  <si>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</si>
  <si>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</si>
  <si>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</si>
  <si>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</si>
  <si>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</si>
  <si>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</si>
  <si>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</si>
  <si>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</si>
  <si>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</si>
  <si>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</si>
  <si>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</si>
  <si>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</si>
  <si>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</si>
  <si>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</si>
  <si>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</si>
  <si>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</si>
  <si>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</si>
  <si>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</si>
  <si>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</si>
  <si>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</si>
  <si>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</si>
  <si>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</si>
  <si>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</si>
  <si>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</si>
  <si>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</si>
  <si>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</si>
  <si>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</si>
  <si>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</si>
  <si>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</si>
  <si>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</si>
  <si>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</si>
  <si>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</si>
  <si>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</si>
  <si>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</si>
  <si>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</si>
  <si>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</si>
  <si>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</si>
  <si>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</si>
  <si>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</si>
  <si>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</si>
  <si>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</si>
  <si>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</si>
  <si>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</si>
  <si>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</si>
  <si>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</si>
  <si>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</si>
  <si>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</si>
  <si>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</si>
  <si>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</si>
  <si>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</si>
  <si>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</si>
  <si>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</si>
  <si>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</si>
  <si>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</si>
  <si>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</si>
  <si>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</si>
  <si>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</si>
  <si>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</si>
  <si>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</si>
  <si>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</si>
  <si>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</si>
  <si>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</si>
  <si>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</si>
  <si>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</si>
  <si>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</si>
  <si>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</si>
  <si>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</si>
  <si>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</si>
  <si>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</si>
  <si>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</si>
  <si>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</si>
  <si>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</si>
  <si>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</si>
  <si>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</si>
  <si>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</si>
  <si>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</si>
  <si>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</si>
  <si>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</si>
  <si>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</si>
  <si>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</si>
  <si>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</si>
  <si>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</si>
  <si>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</si>
  <si>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</si>
  <si>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</si>
  <si>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</si>
  <si>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</si>
  <si>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</si>
  <si>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</si>
  <si>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</si>
  <si>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</si>
  <si>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</si>
  <si>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</si>
  <si>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</si>
  <si>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</si>
  <si>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</si>
  <si>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</si>
  <si>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</si>
  <si>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</si>
  <si>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</si>
  <si>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</si>
  <si>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</si>
  <si>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</si>
  <si>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</si>
  <si>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</si>
  <si>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</si>
  <si>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</si>
  <si>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</si>
  <si>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</si>
  <si>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</si>
  <si>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</si>
  <si>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</si>
  <si>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</si>
  <si>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</si>
  <si>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</si>
  <si>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</si>
  <si>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</si>
  <si>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</si>
  <si>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</si>
  <si>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</si>
  <si>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</si>
  <si>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</si>
  <si>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</si>
  <si>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</si>
  <si>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</si>
  <si>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</si>
  <si>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</si>
  <si>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</si>
  <si>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</si>
  <si>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</si>
  <si>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</si>
  <si>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</si>
  <si>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</si>
  <si>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</si>
  <si>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</si>
  <si>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</si>
  <si>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</si>
  <si>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</si>
  <si>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</si>
  <si>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</si>
  <si>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</si>
  <si>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</si>
  <si>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</si>
  <si>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</si>
  <si>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</si>
  <si>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</si>
  <si>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</si>
  <si>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</si>
  <si>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</si>
  <si>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</si>
  <si>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</si>
  <si>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</si>
  <si>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</si>
  <si>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</si>
  <si>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</si>
  <si>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</si>
  <si>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</si>
  <si>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</si>
  <si>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</si>
  <si>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</si>
  <si>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</si>
  <si>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</si>
  <si>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</si>
  <si>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</si>
  <si>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</si>
  <si>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</si>
  <si>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</si>
  <si>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</si>
  <si>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</si>
  <si>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</si>
  <si>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</si>
  <si>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</si>
  <si>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</si>
  <si>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</si>
  <si>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</si>
  <si>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</si>
  <si>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</si>
  <si>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</si>
  <si>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</si>
  <si>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</si>
  <si>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</si>
  <si>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</si>
  <si>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</si>
  <si>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</si>
  <si>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</si>
  <si>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</si>
  <si>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</si>
  <si>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</si>
  <si>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</si>
  <si>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</si>
  <si>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</si>
  <si>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</si>
  <si>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</si>
  <si>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</si>
  <si>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</si>
  <si>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</si>
  <si>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</si>
  <si>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</si>
  <si>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</si>
  <si>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</si>
  <si>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</si>
  <si>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</si>
  <si>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</si>
  <si>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</si>
  <si>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</si>
  <si>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</si>
  <si>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</si>
  <si>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</si>
  <si>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</si>
  <si>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</si>
  <si>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</si>
  <si>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</si>
  <si>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</si>
  <si>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</si>
  <si>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</si>
  <si>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</si>
  <si>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</si>
  <si>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</si>
  <si>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</si>
  <si>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</si>
  <si>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</si>
  <si>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</si>
  <si>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</si>
  <si>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</si>
  <si>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</si>
  <si>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</si>
  <si>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</si>
  <si>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</si>
  <si>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</si>
  <si>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</si>
  <si>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</si>
  <si>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</si>
  <si>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</si>
  <si>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</si>
  <si>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</si>
  <si>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</si>
  <si>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</si>
  <si>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</si>
  <si>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</si>
  <si>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</si>
  <si>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</si>
  <si>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</si>
  <si>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</si>
  <si>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</si>
  <si>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</si>
  <si>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</si>
  <si>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</si>
  <si>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</si>
  <si>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</si>
  <si>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</si>
  <si>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</si>
  <si>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</si>
  <si>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</si>
  <si>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</si>
  <si>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</si>
  <si>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</si>
  <si>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</si>
  <si>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</si>
  <si>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</si>
  <si>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</si>
  <si>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</si>
  <si>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</si>
  <si>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</si>
  <si>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</si>
  <si>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</si>
  <si>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</si>
  <si>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</si>
  <si>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</si>
  <si>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</si>
  <si>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</si>
  <si>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</si>
  <si>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</si>
  <si>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</si>
  <si>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</si>
  <si>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</si>
  <si>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</si>
  <si>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</si>
  <si>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</si>
  <si>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</si>
  <si>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</si>
  <si>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</si>
  <si>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</si>
  <si>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</si>
  <si>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</si>
  <si>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</si>
  <si>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</si>
  <si>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</si>
  <si>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</si>
  <si>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</si>
  <si>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</si>
  <si>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</si>
  <si>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</si>
  <si>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</si>
  <si>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</si>
  <si>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</si>
  <si>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</si>
  <si>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</si>
  <si>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</si>
  <si>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</si>
  <si>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</si>
  <si>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</si>
  <si>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</si>
  <si>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</si>
  <si>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</si>
  <si>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</si>
  <si>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</si>
  <si>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</si>
  <si>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</si>
  <si>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</si>
  <si>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</si>
  <si>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</si>
  <si>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</si>
  <si>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</si>
  <si>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</si>
  <si>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</si>
  <si>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</si>
  <si>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</si>
  <si>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</si>
  <si>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</si>
  <si>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</si>
  <si>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</si>
  <si>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</si>
  <si>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</si>
  <si>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</si>
  <si>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</si>
  <si>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</si>
  <si>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</si>
  <si>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</si>
  <si>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</si>
  <si>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</si>
  <si>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</si>
  <si>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</si>
  <si>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</si>
  <si>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</si>
  <si>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</si>
  <si>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</si>
  <si>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</si>
  <si>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</si>
  <si>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</si>
  <si>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</si>
  <si>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</si>
  <si>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</si>
  <si>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</si>
  <si>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</si>
  <si>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</si>
  <si>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</si>
  <si>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</si>
  <si>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</si>
  <si>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</si>
  <si>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</si>
  <si>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</si>
  <si>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</si>
  <si>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</si>
  <si>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</si>
  <si>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</si>
  <si>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</si>
  <si>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</si>
  <si>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</si>
  <si>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</si>
  <si>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</si>
  <si>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</si>
  <si>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</si>
  <si>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</si>
  <si>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</si>
  <si>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</si>
  <si>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</si>
  <si>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</si>
  <si>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</si>
  <si>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</si>
  <si>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</si>
  <si>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</si>
  <si>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</si>
  <si>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</si>
  <si>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</si>
  <si>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</si>
  <si>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</si>
  <si>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</si>
  <si>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</si>
  <si>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</si>
  <si>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</si>
  <si>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</si>
  <si>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</si>
  <si>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</si>
  <si>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</si>
  <si>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</si>
  <si>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</si>
  <si>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</si>
  <si>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</si>
  <si>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</si>
  <si>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</si>
  <si>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</si>
  <si>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</si>
  <si>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</si>
  <si>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</si>
  <si>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</si>
  <si>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</si>
  <si>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</si>
  <si>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</si>
  <si>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</si>
  <si>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</si>
  <si>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</si>
  <si>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</si>
  <si>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</si>
  <si>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</si>
  <si>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</si>
  <si>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</si>
  <si>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</si>
  <si>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</si>
  <si>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</si>
  <si>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</si>
  <si>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</si>
  <si>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</si>
  <si>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</si>
  <si>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</si>
  <si>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</si>
  <si>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</si>
  <si>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</si>
  <si>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</si>
  <si>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</si>
  <si>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</si>
  <si>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</si>
  <si>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</si>
  <si>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</si>
  <si>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</si>
  <si>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</si>
  <si>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</si>
  <si>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</si>
  <si>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</si>
  <si>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</si>
  <si>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</si>
  <si>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</si>
  <si>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</si>
  <si>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</si>
  <si>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</si>
  <si>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</si>
  <si>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</si>
  <si>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</si>
  <si>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</si>
  <si>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</si>
  <si>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</si>
  <si>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</si>
  <si>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</si>
  <si>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</si>
  <si>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</si>
  <si>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</si>
  <si>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</si>
  <si>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</si>
  <si>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</si>
  <si>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</si>
  <si>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</si>
  <si>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</si>
  <si>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</si>
  <si>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</si>
  <si>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</si>
  <si>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</si>
  <si>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</si>
  <si>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</si>
  <si>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</si>
  <si>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</si>
  <si>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</si>
  <si>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</si>
  <si>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</si>
  <si>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</si>
  <si>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</si>
  <si>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</si>
  <si>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</si>
  <si>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</si>
  <si>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</si>
  <si>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</si>
  <si>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</si>
  <si>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</si>
  <si>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</si>
  <si>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</si>
  <si>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</si>
  <si>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</si>
  <si>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</si>
  <si>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</si>
  <si>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</si>
  <si>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</si>
  <si>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</si>
  <si>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</si>
  <si>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</si>
  <si>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</si>
  <si>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</si>
  <si>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</si>
  <si>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</si>
  <si>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</si>
  <si>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</si>
  <si>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</si>
  <si>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</si>
  <si>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</si>
  <si>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</si>
  <si>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</si>
  <si>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</si>
  <si>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</si>
  <si>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</si>
  <si>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</si>
  <si>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</si>
  <si>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</si>
  <si>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</si>
  <si>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</si>
  <si>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</si>
  <si>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</si>
  <si>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</si>
  <si>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</si>
  <si>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</si>
  <si>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</si>
  <si>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</si>
  <si>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</si>
  <si>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</si>
  <si>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</si>
  <si>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</si>
  <si>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</si>
  <si>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</si>
  <si>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</si>
  <si>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</si>
  <si>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</si>
  <si>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</si>
  <si>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</si>
  <si>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</si>
  <si>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</si>
  <si>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</si>
  <si>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</si>
  <si>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</si>
  <si>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</si>
  <si>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</si>
  <si>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</si>
  <si>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</si>
  <si>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</si>
  <si>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</si>
  <si>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</si>
  <si>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</si>
  <si>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</si>
  <si>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</si>
  <si>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</si>
  <si>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</si>
  <si>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</si>
  <si>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</si>
  <si>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</si>
  <si>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</si>
  <si>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</si>
  <si>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</si>
  <si>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</si>
  <si>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</si>
  <si>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</si>
  <si>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</si>
  <si>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</si>
  <si>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</si>
  <si>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</si>
  <si>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</si>
  <si>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</si>
  <si>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</si>
  <si>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</si>
  <si>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</si>
  <si>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</si>
  <si>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</si>
  <si>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</si>
  <si>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</si>
  <si>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</si>
  <si>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</si>
  <si>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</si>
  <si>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</si>
  <si>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</si>
  <si>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</si>
  <si>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</si>
  <si>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</si>
  <si>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</si>
  <si>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</si>
  <si>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</si>
  <si>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</si>
  <si>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</si>
  <si>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</si>
  <si>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</si>
  <si>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</si>
  <si>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</si>
  <si>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</si>
  <si>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</si>
  <si>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</si>
  <si>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</si>
  <si>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</si>
  <si>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</si>
  <si>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</si>
  <si>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</si>
  <si>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</si>
  <si>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</si>
  <si>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</si>
  <si>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</si>
  <si>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</si>
  <si>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</si>
  <si>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</si>
  <si>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</si>
  <si>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</si>
  <si>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</si>
  <si>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</si>
  <si>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</si>
  <si>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</si>
  <si>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</si>
  <si>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</si>
  <si>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</si>
  <si>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</si>
  <si>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</si>
  <si>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</si>
  <si>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</si>
  <si>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</si>
  <si>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</si>
  <si>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</si>
  <si>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</si>
  <si>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</si>
  <si>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</si>
  <si>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</si>
  <si>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</si>
  <si>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</si>
  <si>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</si>
  <si>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</si>
  <si>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</si>
  <si>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</si>
  <si>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</si>
  <si>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</si>
  <si>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</si>
  <si>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</si>
  <si>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</si>
  <si>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</si>
  <si>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</si>
  <si>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</si>
  <si>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</si>
  <si>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</si>
  <si>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</si>
  <si>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</si>
  <si>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</si>
  <si>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</si>
  <si>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</si>
  <si>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</si>
  <si>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</si>
  <si>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</si>
  <si>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</si>
  <si>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</si>
  <si>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</si>
  <si>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</si>
  <si>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</si>
  <si>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</si>
  <si>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</si>
  <si>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</si>
  <si>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</si>
  <si>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</si>
  <si>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</si>
  <si>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</si>
  <si>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</si>
  <si>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</si>
  <si>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</si>
  <si>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</si>
  <si>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</si>
  <si>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</si>
  <si>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</si>
  <si>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</si>
  <si>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</si>
  <si>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</si>
  <si>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</si>
  <si>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</si>
  <si>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</si>
  <si>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</si>
  <si>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</si>
  <si>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</si>
  <si>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</si>
  <si>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</si>
  <si>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</si>
  <si>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</si>
  <si>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</si>
  <si>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</si>
  <si>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</si>
  <si>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</si>
  <si>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</si>
  <si>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</si>
  <si>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</si>
  <si>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</si>
  <si>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</si>
  <si>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</si>
  <si>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</si>
  <si>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</si>
  <si>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</si>
  <si>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</si>
  <si>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</si>
  <si>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</si>
  <si>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</si>
  <si>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</si>
  <si>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</si>
  <si>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</si>
  <si>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</si>
  <si>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</si>
  <si>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</si>
  <si>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</si>
  <si>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</si>
  <si>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</si>
  <si>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</si>
  <si>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</si>
  <si>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</si>
  <si>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</si>
  <si>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</si>
  <si>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</si>
  <si>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</si>
  <si>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</si>
  <si>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</si>
  <si>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</si>
  <si>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</si>
  <si>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</si>
  <si>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</si>
  <si>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</si>
  <si>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</si>
  <si>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</si>
  <si>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</si>
  <si>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</si>
  <si>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</si>
  <si>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</si>
  <si>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</si>
  <si>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</si>
  <si>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</si>
  <si>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</si>
  <si>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</si>
  <si>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</si>
  <si>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</si>
  <si>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</si>
  <si>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</si>
  <si>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</si>
  <si>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</si>
  <si>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</si>
  <si>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</si>
  <si>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</si>
  <si>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</si>
  <si>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</si>
  <si>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</si>
  <si>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</si>
  <si>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</si>
  <si>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</si>
  <si>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</si>
  <si>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</si>
  <si>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</si>
  <si>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</si>
  <si>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</si>
  <si>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</si>
  <si>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</si>
  <si>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</si>
  <si>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</si>
  <si>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</si>
  <si>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</si>
  <si>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</si>
  <si>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</si>
  <si>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</si>
  <si>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</si>
  <si>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</si>
  <si>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</si>
  <si>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</si>
  <si>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</si>
  <si>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</si>
  <si>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</si>
  <si>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</si>
  <si>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</si>
  <si>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</si>
  <si>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</si>
  <si>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</si>
  <si>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</si>
  <si>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</si>
  <si>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</si>
  <si>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</si>
  <si>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</si>
  <si>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</si>
  <si>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</si>
  <si>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</si>
  <si>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</si>
  <si>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</si>
  <si>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</si>
  <si>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</si>
  <si>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</si>
  <si>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</si>
  <si>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</si>
  <si>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</si>
  <si>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</si>
  <si>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</si>
  <si>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</si>
  <si>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</si>
  <si>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</si>
  <si>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</si>
  <si>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</si>
  <si>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</si>
  <si>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</si>
  <si>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</si>
  <si>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</si>
  <si>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</si>
  <si>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</si>
  <si>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</si>
  <si>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</si>
  <si>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</si>
  <si>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</si>
  <si>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</si>
  <si>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</si>
  <si>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</si>
  <si>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</si>
  <si>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</si>
  <si>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</si>
  <si>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</si>
  <si>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</si>
  <si>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</si>
  <si>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</si>
  <si>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</si>
  <si>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</si>
  <si>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</si>
  <si>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</si>
  <si>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</si>
  <si>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</si>
  <si>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</si>
  <si>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</si>
  <si>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</si>
  <si>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</si>
  <si>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</si>
  <si>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</si>
  <si>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</si>
  <si>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</si>
  <si>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</si>
  <si>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</si>
  <si>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</si>
  <si>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</si>
  <si>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</si>
  <si>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</si>
  <si>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</si>
  <si>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</si>
  <si>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</si>
  <si>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</si>
  <si>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</si>
  <si>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</si>
  <si>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</si>
  <si>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</si>
  <si>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</si>
  <si>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</si>
  <si>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</si>
  <si>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</si>
  <si>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</si>
  <si>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</si>
  <si>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</si>
  <si>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</si>
  <si>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</si>
  <si>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</si>
  <si>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</si>
  <si>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</si>
  <si>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</si>
  <si>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</si>
  <si>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</si>
  <si>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</si>
  <si>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</si>
  <si>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</si>
  <si>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</si>
  <si>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</si>
  <si>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</si>
  <si>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</si>
  <si>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</si>
  <si>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</si>
  <si>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</si>
  <si>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</si>
  <si>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</si>
  <si>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</si>
  <si>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</si>
  <si>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</si>
  <si>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</si>
  <si>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</si>
  <si>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</si>
  <si>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</si>
  <si>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</si>
  <si>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</si>
  <si>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</si>
  <si>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</si>
  <si>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</si>
  <si>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</si>
  <si>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</si>
  <si>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</si>
  <si>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</si>
  <si>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</si>
  <si>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</si>
  <si>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</si>
  <si>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</si>
  <si>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</si>
  <si>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</si>
  <si>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</si>
  <si>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</si>
  <si>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</si>
  <si>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</si>
  <si>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</si>
  <si>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</si>
  <si>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</si>
  <si>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</si>
  <si>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</si>
  <si>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</si>
  <si>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</si>
  <si>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</si>
  <si>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</si>
  <si>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</si>
  <si>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</si>
  <si>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</si>
  <si>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</si>
  <si>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</si>
  <si>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</si>
  <si>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</si>
  <si>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</si>
  <si>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</si>
  <si>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</si>
  <si>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</si>
  <si>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</si>
  <si>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</si>
  <si>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</si>
  <si>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</si>
  <si>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</si>
  <si>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</si>
  <si>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</si>
  <si>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</si>
  <si>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</si>
  <si>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</si>
  <si>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</si>
  <si>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</si>
  <si>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</si>
  <si>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</si>
  <si>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</si>
  <si>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</si>
  <si>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</si>
  <si>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</si>
  <si>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</si>
  <si>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</si>
  <si>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</si>
  <si>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</si>
  <si>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</si>
  <si>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</si>
  <si>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</si>
  <si>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</si>
  <si>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</si>
  <si>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</si>
  <si>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</si>
  <si>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</si>
  <si>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</si>
  <si>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</si>
  <si>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</si>
  <si>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</si>
  <si>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</si>
  <si>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</si>
  <si>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</si>
  <si>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</si>
  <si>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</si>
  <si>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</si>
  <si>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</si>
  <si>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</si>
  <si>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</si>
  <si>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</si>
  <si>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</si>
  <si>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</si>
  <si>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</si>
  <si>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</si>
  <si>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</si>
  <si>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</si>
  <si>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</si>
  <si>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</si>
  <si>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</si>
  <si>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</si>
  <si>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</si>
  <si>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</si>
  <si>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</si>
  <si>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</si>
  <si>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</si>
  <si>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</si>
  <si>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</si>
  <si>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</si>
  <si>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</si>
  <si>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</si>
  <si>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</si>
  <si>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</si>
  <si>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</si>
  <si>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</si>
  <si>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</si>
  <si>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</si>
  <si>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</si>
  <si>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</si>
  <si>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</si>
  <si>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</si>
  <si>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</si>
  <si>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</si>
  <si>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</si>
  <si>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</si>
  <si>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</si>
  <si>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</si>
  <si>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</si>
  <si>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</si>
  <si>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</si>
  <si>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</si>
  <si>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</si>
  <si>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</si>
  <si>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</si>
  <si>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</si>
  <si>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</si>
  <si>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</si>
  <si>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</si>
  <si>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</si>
  <si>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</si>
  <si>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</si>
  <si>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</si>
  <si>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</si>
  <si>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</si>
  <si>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</si>
  <si>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</si>
  <si>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</si>
  <si>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</si>
  <si>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</si>
  <si>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</si>
  <si>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</si>
  <si>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</si>
  <si>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</si>
  <si>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</si>
  <si>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</si>
  <si>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</si>
  <si>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</si>
  <si>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</si>
  <si>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</si>
  <si>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</si>
  <si>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</si>
  <si>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</si>
  <si>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</si>
  <si>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</si>
  <si>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</si>
  <si>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</si>
  <si>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</si>
  <si>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</si>
  <si>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</si>
  <si>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</si>
  <si>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</si>
  <si>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</si>
  <si>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</si>
  <si>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</si>
  <si>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</si>
  <si>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</si>
  <si>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</si>
  <si>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</si>
  <si>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</si>
  <si>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</si>
  <si>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</si>
  <si>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</si>
  <si>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</si>
  <si>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</si>
  <si>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</si>
  <si>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</si>
  <si>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</si>
  <si>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</si>
  <si>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</si>
  <si>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</si>
  <si>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</si>
  <si>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</si>
  <si>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</si>
  <si>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</si>
  <si>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</si>
  <si>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</si>
  <si>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</si>
  <si>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</si>
  <si>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</si>
  <si>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</si>
  <si>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</si>
  <si>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</si>
  <si>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</si>
  <si>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</si>
  <si>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</si>
  <si>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</si>
  <si>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</si>
  <si>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</si>
  <si>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</si>
  <si>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</si>
  <si>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</si>
  <si>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</si>
  <si>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</si>
  <si>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</si>
  <si>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</si>
  <si>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</si>
  <si>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</si>
  <si>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</si>
  <si>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</si>
  <si>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</si>
  <si>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</si>
  <si>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</si>
  <si>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</si>
  <si>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</si>
  <si>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</si>
  <si>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</si>
  <si>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</si>
  <si>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</si>
  <si>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</si>
  <si>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</si>
  <si>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</si>
  <si>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</si>
  <si>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</si>
  <si>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</si>
  <si>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</si>
  <si>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</si>
  <si>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</si>
  <si>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</si>
  <si>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</si>
  <si>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</si>
  <si>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</si>
  <si>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</si>
  <si>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</si>
  <si>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</si>
  <si>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</si>
  <si>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</si>
  <si>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</si>
  <si>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</si>
  <si>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</si>
  <si>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</si>
  <si>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</si>
  <si>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</si>
  <si>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</si>
  <si>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</si>
  <si>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</si>
  <si>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</si>
  <si>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</si>
  <si>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</si>
  <si>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</si>
  <si>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</si>
  <si>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</si>
  <si>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</si>
  <si>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</si>
  <si>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</si>
  <si>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</si>
  <si>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</si>
  <si>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</si>
  <si>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</si>
  <si>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</si>
  <si>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</si>
  <si>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</si>
  <si>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</si>
  <si>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</si>
  <si>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</si>
  <si>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</si>
  <si>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</si>
  <si>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</si>
  <si>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</si>
  <si>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</si>
  <si>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</si>
  <si>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</si>
  <si>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</si>
  <si>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</si>
  <si>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</si>
  <si>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</si>
  <si>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</si>
  <si>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</si>
  <si>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</si>
  <si>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</si>
  <si>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</si>
  <si>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</si>
  <si>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</si>
  <si>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</si>
  <si>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</si>
  <si>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</si>
  <si>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</si>
  <si>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</si>
  <si>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</si>
  <si>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</si>
  <si>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</si>
  <si>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</si>
  <si>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</si>
  <si>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</si>
  <si>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</si>
  <si>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</si>
  <si>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</si>
  <si>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</si>
  <si>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</si>
  <si>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</si>
  <si>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</si>
  <si>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</si>
  <si>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</si>
  <si>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</si>
  <si>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</si>
  <si>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</si>
  <si>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</si>
  <si>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</si>
  <si>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</si>
  <si>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</si>
  <si>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</si>
  <si>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</si>
  <si>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</si>
  <si>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</si>
  <si>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</si>
  <si>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</si>
  <si>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</si>
  <si>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</si>
  <si>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</si>
  <si>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</si>
  <si>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</si>
  <si>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</si>
  <si>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</si>
  <si>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</si>
  <si>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</si>
  <si>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</si>
  <si>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</si>
  <si>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</si>
  <si>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</si>
  <si>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</si>
  <si>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</si>
  <si>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</si>
  <si>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</si>
  <si>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</si>
  <si>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</si>
  <si>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</si>
  <si>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</si>
  <si>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</si>
  <si>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</si>
  <si>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</si>
  <si>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</si>
  <si>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</si>
  <si>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</si>
  <si>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</si>
  <si>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</si>
  <si>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</si>
  <si>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</si>
  <si>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</si>
  <si>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</si>
  <si>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</si>
  <si>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</si>
  <si>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</si>
  <si>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</si>
  <si>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</si>
  <si>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</si>
  <si>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</si>
  <si>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</si>
  <si>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</si>
  <si>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</si>
  <si>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</si>
  <si>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</si>
  <si>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</si>
  <si>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</si>
  <si>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</si>
  <si>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</si>
  <si>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</si>
  <si>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</si>
  <si>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</si>
  <si>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</si>
  <si>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</si>
  <si>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</si>
  <si>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</si>
  <si>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</si>
  <si>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</si>
  <si>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</si>
  <si>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</si>
  <si>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</si>
  <si>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</si>
  <si>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</si>
  <si>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</si>
  <si>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</si>
  <si>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</si>
  <si>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</si>
  <si>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</si>
  <si>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</si>
  <si>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</si>
  <si>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</si>
  <si>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</si>
  <si>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</si>
  <si>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</si>
  <si>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</si>
  <si>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</si>
  <si>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</si>
  <si>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</si>
  <si>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</si>
  <si>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</si>
  <si>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</si>
  <si>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</si>
  <si>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</si>
  <si>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</si>
  <si>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</si>
  <si>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</si>
  <si>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</si>
  <si>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</si>
  <si>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</si>
  <si>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</si>
  <si>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</si>
  <si>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</si>
  <si>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</si>
  <si>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</si>
  <si>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</si>
  <si>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</si>
  <si>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</si>
  <si>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</si>
  <si>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</si>
  <si>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</si>
  <si>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</si>
  <si>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</si>
  <si>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</si>
  <si>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</si>
  <si>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</si>
  <si>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</si>
  <si>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</si>
  <si>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</si>
  <si>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</si>
  <si>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</si>
  <si>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</si>
  <si>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</si>
  <si>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</si>
  <si>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</si>
  <si>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</si>
  <si>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</si>
  <si>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</si>
  <si>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</si>
  <si>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</si>
  <si>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</si>
  <si>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</si>
  <si>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</si>
  <si>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</si>
  <si>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</si>
  <si>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</si>
  <si>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</si>
  <si>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</si>
  <si>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</si>
  <si>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</si>
  <si>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</si>
  <si>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</si>
  <si>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</si>
  <si>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</si>
  <si>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</si>
  <si>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</si>
  <si>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</si>
  <si>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</si>
  <si>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</si>
  <si>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</si>
  <si>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</si>
  <si>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</si>
  <si>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</si>
  <si>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</si>
  <si>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</si>
  <si>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</si>
  <si>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</si>
  <si>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</si>
  <si>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</si>
  <si>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</si>
  <si>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</si>
  <si>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</si>
  <si>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</si>
  <si>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</si>
  <si>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</si>
  <si>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</si>
  <si>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</si>
  <si>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</si>
  <si>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</si>
  <si>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</si>
  <si>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</si>
  <si>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</si>
  <si>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</si>
  <si>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</si>
  <si>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</si>
  <si>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</si>
  <si>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</si>
  <si>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</si>
  <si>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</si>
  <si>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</si>
  <si>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</si>
  <si>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</si>
  <si>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</si>
  <si>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</si>
  <si>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</si>
  <si>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</si>
  <si>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</si>
  <si>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</si>
  <si>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</si>
  <si>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</si>
  <si>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</si>
  <si>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</si>
  <si>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</si>
  <si>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</si>
  <si>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</si>
  <si>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</si>
  <si>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</si>
  <si>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</si>
  <si>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</si>
  <si>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</si>
  <si>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</si>
  <si>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</si>
  <si>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</si>
  <si>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</si>
  <si>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</si>
  <si>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</si>
  <si>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</si>
  <si>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</si>
  <si>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</si>
  <si>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</si>
  <si>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</si>
  <si>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</si>
  <si>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</si>
  <si>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</si>
  <si>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</si>
  <si>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</si>
  <si>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</si>
  <si>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</si>
  <si>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</si>
  <si>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</si>
  <si>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</si>
  <si>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</si>
  <si>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</si>
  <si>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</si>
  <si>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</si>
  <si>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</si>
  <si>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</si>
  <si>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</si>
  <si>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</si>
  <si>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</si>
  <si>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</si>
  <si>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</si>
  <si>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</si>
  <si>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</si>
  <si>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</si>
  <si>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</si>
  <si>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</si>
  <si>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</si>
  <si>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</si>
  <si>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</si>
  <si>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</si>
  <si>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</si>
  <si>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</si>
  <si>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</si>
  <si>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</si>
  <si>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</si>
  <si>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</si>
  <si>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</si>
  <si>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</si>
  <si>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</si>
  <si>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</si>
  <si>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</si>
  <si>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</si>
  <si>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</si>
  <si>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</si>
  <si>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</si>
  <si>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</si>
  <si>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</si>
  <si>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</si>
  <si>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</si>
  <si>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</si>
  <si>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</si>
  <si>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</si>
  <si>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</si>
  <si>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</si>
  <si>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</si>
  <si>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</si>
  <si>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</si>
  <si>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</si>
  <si>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</si>
  <si>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</si>
  <si>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</si>
  <si>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</si>
  <si>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</si>
  <si>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</si>
  <si>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</si>
  <si>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</si>
  <si>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</si>
  <si>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</si>
  <si>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</si>
  <si>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</si>
  <si>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</si>
  <si>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</si>
  <si>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</si>
  <si>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</si>
  <si>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</si>
  <si>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</si>
  <si>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</si>
  <si>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</si>
  <si>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</si>
  <si>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</si>
  <si>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</si>
  <si>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</si>
  <si>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</si>
  <si>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</si>
  <si>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</si>
  <si>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</si>
  <si>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</si>
  <si>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</si>
  <si>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</si>
  <si>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</si>
  <si>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</si>
  <si>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</si>
  <si>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</si>
  <si>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</si>
  <si>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</si>
  <si>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</si>
  <si>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</si>
  <si>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</si>
  <si>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</si>
  <si>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</si>
  <si>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</si>
  <si>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</si>
  <si>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</si>
  <si>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</si>
  <si>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</si>
  <si>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</si>
  <si>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</si>
  <si>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</si>
  <si>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</si>
  <si>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</si>
  <si>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</si>
  <si>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</si>
  <si>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</si>
  <si>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</si>
  <si>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</si>
  <si>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</si>
  <si>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</si>
  <si>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</si>
  <si>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</si>
  <si>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</si>
  <si>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</si>
  <si>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</si>
  <si>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</si>
  <si>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</si>
  <si>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</si>
  <si>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</si>
  <si>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</si>
  <si>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</si>
  <si>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</si>
  <si>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</si>
  <si>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</si>
  <si>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</si>
  <si>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</si>
  <si>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</si>
  <si>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</si>
  <si>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</si>
  <si>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</si>
  <si>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</si>
  <si>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</si>
  <si>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</si>
  <si>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</si>
  <si>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</si>
  <si>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</si>
  <si>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</si>
  <si>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</si>
  <si>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</si>
  <si>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</si>
  <si>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</si>
  <si>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</si>
  <si>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</si>
  <si>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</si>
  <si>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</si>
  <si>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</si>
  <si>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</si>
  <si>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</si>
  <si>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</si>
  <si>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</si>
  <si>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</si>
  <si>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</si>
  <si>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</si>
  <si>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</si>
  <si>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</si>
  <si>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</si>
  <si>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</si>
  <si>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</si>
  <si>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</si>
  <si>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</si>
  <si>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</si>
  <si>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</si>
  <si>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</si>
  <si>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</si>
  <si>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</si>
  <si>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</si>
  <si>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</si>
  <si>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</si>
  <si>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</si>
  <si>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</si>
  <si>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</si>
  <si>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</si>
  <si>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</si>
  <si>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</si>
  <si>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</si>
  <si>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</si>
  <si>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</si>
  <si>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</si>
  <si>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</si>
  <si>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</si>
  <si>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</si>
  <si>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</si>
  <si>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</si>
  <si>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</si>
  <si>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</si>
  <si>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</si>
  <si>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</si>
  <si>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</si>
  <si>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</si>
  <si>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</si>
  <si>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</si>
  <si>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</si>
  <si>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</si>
  <si>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</si>
  <si>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</si>
  <si>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</si>
  <si>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</si>
  <si>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</si>
  <si>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</si>
  <si>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</si>
  <si>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</si>
  <si>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</si>
  <si>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</si>
  <si>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</si>
  <si>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</si>
  <si>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</si>
  <si>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</si>
  <si>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</si>
  <si>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</si>
  <si>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</si>
  <si>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</si>
  <si>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</si>
  <si>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</si>
  <si>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</si>
  <si>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</si>
  <si>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</si>
  <si>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</si>
  <si>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</si>
  <si>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</si>
  <si>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</si>
  <si>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</si>
  <si>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</si>
  <si>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</si>
  <si>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</si>
  <si>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</si>
  <si>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</si>
  <si>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</si>
  <si>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</si>
  <si>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</si>
  <si>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</si>
  <si>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</si>
  <si>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</si>
  <si>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</si>
  <si>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</si>
  <si>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</si>
  <si>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</si>
  <si>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</si>
  <si>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</si>
  <si>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</si>
  <si>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</si>
  <si>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</si>
  <si>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</si>
  <si>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</si>
  <si>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</si>
  <si>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</si>
  <si>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</si>
  <si>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</si>
  <si>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</si>
  <si>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</si>
  <si>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</si>
  <si>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</si>
  <si>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</si>
  <si>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</si>
  <si>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</si>
  <si>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</si>
  <si>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</si>
  <si>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</si>
  <si>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</si>
  <si>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</si>
  <si>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</si>
  <si>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</si>
  <si>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</si>
  <si>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</si>
  <si>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</si>
  <si>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</si>
  <si>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</si>
  <si>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</si>
  <si>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</si>
  <si>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</si>
  <si>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</si>
  <si>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</si>
  <si>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</si>
  <si>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</si>
  <si>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</si>
  <si>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</si>
  <si>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</si>
  <si>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</si>
  <si>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</si>
  <si>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</si>
  <si>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</si>
  <si>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</si>
  <si>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</si>
  <si>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</si>
  <si>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</si>
  <si>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</si>
  <si>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</si>
  <si>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</si>
  <si>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</si>
  <si>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</si>
  <si>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</si>
  <si>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</si>
  <si>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</si>
  <si>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</si>
  <si>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</si>
  <si>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</si>
  <si>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</si>
  <si>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</si>
  <si>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</si>
  <si>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</si>
  <si>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</si>
  <si>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</si>
  <si>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</si>
  <si>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</si>
  <si>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</si>
  <si>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</si>
  <si>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</si>
  <si>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</si>
  <si>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</si>
  <si>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</si>
  <si>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</si>
  <si>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</si>
  <si>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</si>
  <si>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</si>
  <si>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</si>
  <si>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</si>
  <si>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</si>
  <si>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</si>
  <si>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</si>
  <si>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</si>
  <si>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</si>
  <si>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</si>
  <si>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</si>
  <si>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</si>
  <si>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</si>
  <si>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</si>
  <si>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</si>
  <si>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</si>
  <si>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</si>
  <si>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</si>
  <si>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</si>
  <si>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</si>
  <si>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</si>
  <si>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</si>
  <si>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</si>
  <si>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</si>
  <si>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</si>
  <si>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</si>
  <si>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</si>
  <si>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</si>
  <si>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</si>
  <si>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</si>
  <si>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</si>
  <si>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</si>
  <si>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</si>
  <si>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</si>
  <si>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</si>
  <si>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</si>
  <si>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</si>
  <si>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</si>
  <si>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</si>
  <si>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</si>
  <si>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</si>
  <si>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</si>
  <si>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</si>
  <si>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</si>
  <si>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</si>
  <si>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</si>
  <si>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</si>
  <si>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</si>
  <si>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</si>
  <si>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</si>
  <si>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</si>
  <si>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</si>
  <si>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</si>
  <si>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</si>
  <si>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</si>
  <si>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</si>
  <si>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</si>
  <si>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</si>
  <si>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</si>
  <si>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</si>
  <si>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</si>
  <si>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</si>
  <si>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</si>
  <si>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</si>
  <si>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</si>
  <si>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</si>
  <si>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</si>
  <si>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</si>
  <si>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</si>
  <si>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</si>
  <si>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</si>
  <si>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</si>
  <si>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</si>
  <si>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</si>
  <si>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</si>
  <si>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</si>
  <si>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</si>
  <si>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</si>
  <si>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</si>
  <si>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</si>
  <si>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</si>
  <si>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</si>
  <si>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</si>
  <si>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</si>
  <si>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</si>
  <si>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</si>
  <si>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</si>
  <si>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</si>
  <si>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</si>
  <si>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</si>
  <si>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</si>
  <si>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</si>
  <si>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</si>
  <si>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</si>
  <si>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</si>
  <si>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</si>
  <si>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</si>
  <si>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</si>
  <si>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</si>
  <si>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</si>
  <si>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</si>
  <si>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</si>
  <si>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</si>
  <si>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</si>
  <si>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</si>
  <si>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</si>
  <si>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</si>
  <si>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</si>
  <si>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</si>
  <si>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</si>
  <si>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</si>
  <si>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</si>
  <si>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</si>
  <si>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</si>
  <si>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</si>
  <si>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</si>
  <si>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</si>
  <si>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</si>
  <si>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</si>
  <si>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</si>
  <si>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</si>
  <si>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</si>
  <si>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</si>
  <si>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</si>
  <si>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</si>
  <si>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</si>
  <si>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</si>
  <si>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</si>
  <si>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</si>
  <si>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</si>
  <si>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</si>
  <si>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</si>
  <si>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</si>
  <si>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</si>
  <si>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</si>
  <si>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</si>
  <si>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</si>
  <si>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</si>
  <si>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</si>
  <si>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</si>
  <si>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</si>
  <si>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</si>
  <si>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</si>
  <si>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</si>
  <si>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</si>
  <si>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</si>
  <si>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</si>
  <si>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</si>
  <si>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</si>
  <si>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</si>
  <si>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</si>
  <si>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</si>
  <si>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</si>
  <si>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</si>
  <si>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</si>
  <si>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</si>
  <si>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</si>
  <si>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</si>
  <si>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</si>
  <si>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</si>
  <si>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</si>
  <si>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</si>
  <si>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</si>
  <si>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</si>
  <si>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</si>
  <si>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</si>
  <si>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</si>
  <si>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</si>
  <si>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</si>
  <si>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</si>
  <si>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</si>
  <si>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</si>
  <si>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</si>
  <si>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</si>
  <si>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</si>
  <si>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</si>
  <si>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</si>
  <si>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</si>
  <si>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</si>
  <si>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</si>
  <si>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</si>
  <si>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</si>
  <si>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</si>
  <si>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</si>
  <si>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</si>
  <si>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</si>
  <si>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</si>
  <si>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</si>
  <si>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</si>
  <si>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</si>
  <si>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</si>
  <si>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</si>
  <si>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</si>
  <si>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</si>
  <si>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</si>
  <si>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</si>
  <si>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</si>
  <si>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</si>
  <si>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</si>
  <si>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</si>
  <si>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</si>
  <si>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</si>
  <si>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</si>
  <si>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</si>
  <si>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</si>
  <si>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</si>
  <si>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</si>
  <si>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</si>
  <si>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</si>
  <si>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</si>
  <si>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</si>
  <si>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</si>
  <si>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</si>
  <si>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</si>
  <si>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</si>
  <si>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</si>
  <si>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</si>
  <si>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</si>
  <si>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</si>
  <si>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</si>
  <si>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</si>
  <si>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</si>
  <si>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</si>
  <si>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</si>
  <si>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</si>
  <si>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</si>
  <si>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</si>
  <si>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</si>
  <si>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</si>
  <si>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</si>
  <si>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</si>
  <si>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</si>
  <si>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</si>
  <si>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</si>
  <si>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</si>
  <si>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</si>
  <si>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</si>
  <si>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</si>
  <si>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</si>
  <si>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</si>
  <si>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</si>
  <si>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</si>
  <si>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</si>
  <si>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</si>
  <si>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</si>
  <si>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</si>
  <si>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</si>
  <si>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</si>
  <si>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</si>
  <si>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</si>
  <si>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</si>
  <si>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</si>
  <si>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</si>
  <si>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</si>
  <si>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</si>
  <si>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</si>
  <si>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</si>
  <si>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</si>
  <si>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</si>
  <si>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</si>
  <si>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</si>
  <si>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</si>
  <si>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</si>
  <si>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</si>
  <si>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</si>
  <si>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</si>
  <si>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</si>
  <si>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</si>
  <si>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</si>
  <si>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</si>
  <si>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</si>
  <si>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</si>
  <si>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</si>
  <si>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</si>
  <si>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</si>
  <si>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</si>
  <si>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</si>
  <si>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</si>
  <si>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</si>
  <si>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</si>
  <si>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</si>
  <si>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</si>
  <si>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</si>
  <si>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</si>
  <si>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</si>
  <si>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</si>
  <si>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</si>
  <si>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</si>
  <si>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</si>
  <si>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</si>
  <si>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</si>
  <si>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</si>
  <si>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</si>
  <si>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</si>
  <si>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</si>
  <si>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</si>
  <si>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</si>
  <si>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</si>
  <si>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</si>
  <si>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</si>
  <si>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</si>
  <si>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</si>
  <si>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</si>
  <si>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</si>
  <si>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</si>
  <si>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</si>
  <si>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</si>
  <si>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</si>
  <si>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</si>
  <si>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</si>
  <si>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</si>
  <si>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</si>
  <si>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</si>
  <si>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</si>
  <si>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</si>
  <si>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</si>
  <si>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</si>
  <si>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</si>
  <si>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</si>
  <si>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</si>
  <si>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</si>
  <si>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</si>
  <si>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</si>
  <si>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</si>
  <si>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</si>
  <si>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</si>
  <si>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</si>
  <si>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</si>
  <si>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</si>
  <si>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</si>
  <si>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</si>
  <si>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</si>
  <si>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</si>
  <si>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</si>
  <si>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</si>
  <si>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</si>
  <si>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</si>
  <si>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</si>
  <si>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</si>
  <si>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</si>
  <si>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</si>
  <si>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</si>
  <si>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</si>
  <si>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</si>
  <si>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</si>
  <si>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</si>
  <si>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</si>
  <si>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</si>
  <si>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</si>
  <si>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</si>
  <si>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</si>
  <si>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</si>
  <si>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</si>
  <si>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</si>
  <si>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</si>
  <si>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</si>
  <si>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</si>
  <si>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</si>
  <si>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</si>
  <si>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</si>
  <si>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</si>
  <si>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</si>
  <si>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</si>
  <si>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</si>
  <si>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</si>
  <si>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</si>
  <si>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</si>
  <si>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</si>
  <si>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</si>
  <si>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</si>
  <si>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</si>
  <si>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</si>
  <si>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</si>
  <si>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</si>
  <si>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</si>
  <si>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</si>
  <si>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</si>
  <si>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</si>
  <si>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</si>
  <si>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</si>
  <si>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</si>
  <si>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</si>
  <si>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</si>
  <si>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</si>
  <si>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</si>
  <si>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</si>
  <si>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</si>
  <si>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</si>
  <si>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</si>
  <si>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</si>
  <si>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</si>
  <si>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</si>
  <si>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</si>
  <si>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</si>
  <si>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</si>
  <si>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</si>
  <si>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</si>
  <si>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</si>
  <si>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</si>
  <si>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</si>
  <si>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</si>
  <si>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</si>
  <si>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</si>
  <si>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</si>
  <si>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</si>
  <si>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</si>
  <si>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</si>
  <si>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</si>
  <si>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</si>
  <si>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</si>
  <si>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</si>
  <si>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</si>
  <si>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</si>
  <si>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</si>
  <si>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</si>
  <si>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</si>
  <si>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</si>
  <si>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</si>
  <si>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</si>
  <si>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</si>
  <si>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</si>
  <si>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</si>
  <si>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</si>
  <si>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</si>
  <si>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</si>
  <si>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</si>
  <si>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</si>
  <si>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</si>
  <si>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</si>
  <si>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</si>
  <si>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</si>
  <si>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</si>
  <si>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</si>
  <si>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</si>
  <si>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</si>
  <si>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</si>
  <si>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</si>
  <si>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</si>
  <si>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</si>
  <si>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</si>
  <si>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</si>
  <si>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</si>
  <si>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</si>
  <si>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</si>
  <si>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</si>
  <si>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</si>
  <si>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</si>
  <si>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</si>
  <si>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</si>
  <si>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</si>
  <si>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</si>
  <si>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</si>
  <si>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</si>
  <si>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</si>
  <si>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</si>
  <si>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</si>
  <si>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</si>
  <si>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</si>
  <si>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</si>
  <si>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</si>
  <si>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</si>
  <si>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</si>
  <si>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</si>
  <si>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</si>
  <si>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</si>
  <si>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</si>
  <si>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</si>
  <si>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</si>
  <si>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</si>
  <si>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</si>
  <si>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</si>
  <si>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</si>
  <si>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</si>
  <si>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</si>
  <si>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</si>
  <si>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</si>
  <si>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</si>
  <si>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</si>
  <si>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</si>
  <si>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</si>
  <si>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</si>
  <si>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</si>
  <si>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</si>
  <si>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</si>
  <si>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</si>
  <si>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</si>
  <si>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</si>
  <si>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</si>
  <si>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</si>
  <si>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</si>
  <si>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</si>
  <si>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</si>
  <si>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</si>
  <si>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</si>
  <si>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</si>
  <si>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</si>
  <si>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</si>
  <si>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</si>
  <si>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</si>
  <si>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</si>
  <si>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</si>
  <si>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</si>
  <si>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</si>
  <si>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</si>
  <si>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</si>
  <si>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</si>
  <si>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</si>
  <si>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</si>
  <si>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</si>
  <si>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</si>
  <si>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</si>
  <si>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</si>
  <si>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</si>
  <si>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</si>
  <si>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</si>
  <si>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</si>
  <si>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</si>
  <si>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</si>
  <si>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</si>
  <si>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</si>
  <si>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</si>
  <si>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</si>
  <si>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</si>
  <si>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</si>
  <si>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</si>
  <si>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</si>
  <si>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</si>
  <si>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</si>
  <si>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</si>
  <si>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</si>
  <si>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</si>
  <si>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</si>
  <si>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</si>
  <si>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</si>
  <si>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</si>
  <si>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</si>
  <si>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</si>
  <si>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</si>
  <si>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</si>
  <si>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</si>
  <si>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</si>
  <si>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</si>
  <si>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</si>
  <si>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</si>
  <si>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</si>
  <si>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</si>
  <si>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</si>
  <si>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</si>
  <si>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</si>
  <si>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</si>
  <si>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</si>
  <si>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</si>
  <si>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</si>
  <si>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</si>
  <si>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</si>
  <si>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</si>
  <si>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</si>
  <si>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</si>
  <si>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</si>
  <si>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</si>
  <si>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</si>
  <si>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</si>
  <si>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</si>
  <si>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</si>
  <si>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</si>
  <si>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</si>
  <si>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</si>
  <si>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</si>
  <si>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</si>
  <si>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</si>
  <si>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</si>
  <si>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</si>
  <si>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</si>
  <si>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</si>
  <si>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</si>
  <si>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</si>
  <si>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</si>
  <si>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</si>
  <si>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</si>
  <si>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</si>
  <si>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</si>
  <si>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</si>
  <si>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</si>
  <si>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</si>
  <si>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</si>
  <si>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</si>
  <si>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</si>
  <si>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</si>
  <si>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</si>
  <si>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</si>
  <si>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</si>
  <si>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</si>
  <si>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</si>
  <si>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</si>
  <si>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</si>
  <si>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</si>
  <si>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</si>
  <si>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</si>
  <si>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</si>
  <si>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</si>
  <si>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</si>
  <si>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</si>
  <si>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</si>
  <si>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</si>
  <si>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</si>
  <si>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</si>
  <si>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</si>
  <si>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</si>
  <si>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</si>
  <si>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</si>
  <si>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</si>
  <si>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</si>
  <si>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</si>
  <si>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</si>
  <si>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</si>
  <si>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</si>
  <si>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</si>
  <si>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</si>
  <si>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</si>
  <si>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</si>
  <si>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</si>
  <si>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</si>
  <si>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</si>
  <si>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</si>
  <si>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</si>
  <si>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</si>
  <si>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</si>
  <si>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</si>
  <si>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</si>
  <si>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</si>
  <si>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</si>
  <si>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</si>
  <si>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</si>
  <si>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</si>
  <si>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</si>
  <si>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</si>
  <si>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</si>
  <si>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</si>
  <si>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</si>
  <si>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</si>
  <si>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</si>
  <si>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</si>
  <si>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</si>
  <si>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</si>
  <si>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</si>
  <si>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</si>
  <si>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</si>
  <si>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</si>
  <si>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</si>
  <si>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</si>
  <si>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</si>
  <si>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</si>
  <si>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</si>
  <si>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</si>
  <si>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</si>
  <si>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</si>
  <si>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</si>
  <si>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</si>
  <si>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</si>
  <si>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</si>
  <si>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</si>
  <si>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</si>
  <si>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</si>
  <si>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</si>
  <si>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</si>
  <si>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</si>
  <si>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</si>
  <si>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</si>
  <si>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</si>
  <si>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</si>
  <si>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</si>
  <si>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</si>
  <si>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</si>
  <si>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</si>
  <si>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</si>
  <si>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</si>
  <si>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</si>
  <si>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</si>
  <si>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</si>
  <si>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</si>
  <si>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</si>
  <si>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</si>
  <si>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</si>
  <si>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</si>
  <si>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</si>
  <si>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</si>
  <si>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</si>
  <si>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</si>
  <si>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</si>
  <si>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</si>
  <si>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</si>
  <si>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</si>
  <si>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</si>
  <si>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</si>
  <si>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</si>
  <si>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</si>
  <si>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</si>
  <si>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</si>
  <si>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</si>
  <si>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</si>
  <si>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</si>
  <si>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</si>
  <si>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</si>
  <si>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</si>
  <si>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</si>
  <si>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</si>
  <si>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</si>
  <si>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</si>
  <si>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</si>
  <si>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</si>
  <si>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</si>
  <si>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</si>
  <si>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</si>
  <si>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</si>
  <si>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</si>
  <si>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</si>
  <si>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</si>
  <si>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</si>
  <si>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</si>
  <si>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</si>
  <si>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</si>
  <si>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</si>
  <si>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</si>
  <si>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</si>
  <si>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</si>
  <si>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</si>
  <si>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</si>
  <si>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</si>
  <si>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</si>
  <si>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</si>
  <si>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</si>
  <si>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</si>
  <si>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</si>
  <si>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</si>
  <si>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</si>
  <si>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</si>
  <si>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</si>
  <si>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</si>
  <si>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</si>
  <si>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</si>
  <si>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</si>
  <si>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</si>
  <si>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</si>
  <si>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</si>
  <si>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</si>
  <si>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</si>
  <si>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</si>
  <si>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</si>
  <si>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</si>
  <si>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</si>
  <si>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</si>
  <si>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</si>
  <si>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</si>
  <si>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</si>
  <si>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</si>
  <si>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</si>
  <si>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</si>
  <si>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</si>
  <si>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</si>
  <si>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</si>
  <si>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</si>
  <si>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</si>
  <si>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</si>
  <si>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</si>
  <si>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</si>
  <si>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</si>
  <si>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</si>
  <si>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</si>
  <si>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</si>
  <si>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</si>
  <si>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</si>
  <si>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</si>
  <si>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</si>
  <si>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</si>
  <si>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</si>
  <si>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</si>
  <si>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</si>
  <si>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</si>
  <si>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</si>
  <si>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</si>
  <si>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</si>
  <si>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</si>
  <si>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</si>
  <si>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</si>
  <si>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</si>
  <si>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</si>
  <si>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</si>
  <si>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</si>
  <si>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</si>
  <si>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</si>
  <si>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</si>
  <si>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</si>
  <si>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</si>
  <si>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</si>
  <si>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</si>
  <si>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</si>
  <si>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</si>
  <si>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</si>
  <si>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</si>
  <si>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</si>
  <si>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</si>
  <si>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</si>
  <si>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</si>
  <si>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</si>
  <si>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</si>
  <si>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</si>
  <si>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</si>
  <si>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</si>
  <si>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</si>
  <si>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</si>
  <si>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</si>
  <si>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</si>
  <si>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</si>
  <si>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</si>
  <si>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</si>
  <si>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</si>
  <si>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</si>
  <si>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</si>
  <si>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</si>
  <si>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</si>
  <si>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</si>
  <si>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</si>
  <si>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</si>
  <si>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</si>
  <si>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</si>
  <si>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</si>
  <si>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</si>
  <si>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</si>
  <si>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</si>
  <si>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</si>
  <si>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</si>
  <si>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</si>
  <si>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</si>
  <si>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</si>
  <si>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</si>
  <si>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</si>
  <si>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</si>
  <si>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</si>
  <si>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</si>
  <si>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</si>
  <si>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</si>
  <si>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</si>
  <si>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</si>
  <si>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</si>
  <si>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</si>
  <si>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</si>
  <si>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</si>
  <si>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</si>
  <si>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</si>
  <si>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</si>
  <si>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</si>
  <si>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</si>
  <si>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</si>
  <si>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</si>
  <si>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</si>
  <si>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</si>
  <si>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</si>
  <si>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</si>
  <si>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</si>
  <si>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</si>
  <si>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</si>
  <si>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</si>
  <si>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</si>
  <si>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</si>
  <si>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</si>
  <si>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</si>
  <si>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</si>
  <si>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</si>
  <si>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</si>
  <si>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</si>
  <si>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</si>
  <si>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</si>
  <si>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</si>
  <si>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</si>
  <si>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</si>
  <si>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</si>
  <si>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</si>
  <si>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</si>
  <si>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</si>
  <si>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</si>
  <si>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</si>
  <si>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</si>
  <si>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</si>
  <si>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</si>
  <si>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</si>
  <si>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</si>
  <si>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</si>
  <si>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</si>
  <si>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</si>
  <si>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</si>
  <si>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</si>
  <si>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</si>
  <si>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</si>
  <si>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</si>
  <si>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</si>
  <si>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</si>
  <si>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</si>
  <si>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</si>
  <si>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</si>
  <si>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</si>
  <si>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</si>
  <si>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</si>
  <si>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</si>
  <si>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</si>
  <si>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</si>
  <si>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</si>
  <si>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</si>
  <si>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</si>
  <si>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</si>
  <si>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</si>
  <si>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</si>
  <si>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</si>
  <si>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</si>
  <si>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</si>
  <si>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</si>
  <si>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</si>
  <si>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</si>
  <si>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</si>
  <si>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</si>
  <si>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</si>
  <si>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</si>
  <si>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</si>
  <si>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</si>
  <si>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</si>
  <si>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</si>
  <si>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</si>
  <si>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</si>
  <si>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</si>
  <si>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</si>
  <si>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</si>
  <si>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</si>
  <si>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</si>
  <si>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</si>
  <si>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</si>
  <si>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</si>
  <si>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</si>
  <si>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</si>
  <si>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</si>
  <si>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</si>
  <si>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</si>
  <si>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</si>
  <si>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</si>
  <si>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</si>
  <si>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</si>
  <si>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</si>
  <si>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</si>
  <si>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</si>
  <si>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</si>
  <si>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</si>
  <si>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</si>
  <si>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</si>
  <si>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</si>
  <si>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</si>
  <si>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</si>
  <si>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</si>
  <si>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</si>
  <si>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</si>
  <si>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</si>
  <si>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</si>
  <si>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</si>
  <si>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</si>
  <si>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</si>
  <si>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</si>
  <si>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</si>
  <si>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</si>
  <si>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</si>
  <si>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</si>
  <si>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</si>
  <si>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</si>
  <si>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</si>
  <si>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</si>
  <si>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</si>
  <si>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</si>
  <si>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</si>
  <si>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</si>
  <si>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</si>
  <si>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</si>
  <si>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</si>
  <si>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</si>
  <si>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</si>
  <si>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</si>
  <si>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</si>
  <si>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</si>
  <si>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</si>
  <si>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</si>
  <si>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</si>
  <si>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</si>
  <si>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</si>
  <si>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</si>
  <si>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</si>
  <si>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</si>
  <si>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</si>
  <si>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</si>
  <si>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</si>
  <si>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</si>
  <si>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</si>
  <si>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</si>
  <si>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</si>
  <si>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</si>
  <si>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</si>
  <si>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</si>
  <si>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</si>
  <si>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</si>
  <si>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</si>
  <si>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</si>
  <si>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</si>
  <si>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</si>
  <si>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</si>
  <si>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</si>
  <si>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</si>
  <si>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</si>
  <si>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</si>
  <si>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</si>
  <si>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</si>
  <si>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</si>
  <si>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</si>
  <si>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</si>
  <si>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</si>
  <si>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</si>
  <si>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</si>
  <si>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</si>
  <si>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</si>
  <si>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</si>
  <si>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</si>
  <si>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</si>
  <si>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</si>
  <si>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</si>
  <si>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</si>
  <si>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</si>
  <si>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</si>
  <si>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</si>
  <si>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</si>
  <si>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</si>
  <si>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</si>
  <si>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</si>
  <si>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</si>
  <si>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</si>
  <si>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</si>
  <si>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</si>
  <si>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</si>
  <si>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</si>
  <si>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</si>
  <si>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</si>
  <si>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</si>
  <si>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</si>
  <si>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</si>
  <si>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</si>
  <si>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</si>
  <si>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</si>
  <si>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</si>
  <si>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</si>
  <si>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</si>
  <si>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</si>
  <si>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</si>
  <si>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</si>
  <si>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</si>
  <si>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</si>
  <si>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</si>
  <si>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</si>
  <si>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</si>
  <si>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</si>
  <si>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</si>
  <si>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</si>
  <si>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</si>
  <si>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</si>
  <si>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</si>
  <si>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</si>
  <si>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</si>
  <si>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</si>
  <si>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</si>
  <si>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</si>
  <si>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</si>
  <si>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</si>
  <si>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</si>
  <si>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</si>
  <si>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</si>
  <si>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</si>
  <si>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</si>
  <si>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</si>
  <si>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</si>
  <si>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</si>
  <si>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</si>
  <si>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</si>
  <si>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</si>
  <si>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</si>
  <si>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</si>
  <si>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</si>
  <si>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</si>
  <si>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</si>
  <si>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</si>
  <si>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</si>
  <si>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</si>
  <si>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</si>
  <si>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</si>
  <si>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</si>
  <si>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</si>
  <si>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</si>
  <si>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</si>
  <si>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</si>
  <si>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</si>
  <si>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</si>
  <si>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</si>
  <si>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</si>
  <si>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</si>
  <si>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</si>
  <si>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</si>
  <si>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</si>
  <si>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</si>
  <si>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</si>
  <si>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</si>
  <si>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</si>
  <si>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</si>
  <si>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</si>
  <si>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</si>
  <si>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</si>
  <si>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</si>
  <si>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</si>
  <si>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</si>
  <si>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</si>
  <si>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</si>
  <si>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</si>
  <si>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</si>
  <si>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</si>
  <si>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</si>
  <si>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</si>
  <si>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</si>
  <si>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</si>
  <si>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</si>
  <si>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</si>
  <si>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</si>
  <si>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</si>
  <si>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</si>
  <si>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</si>
  <si>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</si>
  <si>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</si>
  <si>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</si>
  <si>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</si>
  <si>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</si>
  <si>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</si>
  <si>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</si>
  <si>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</si>
  <si>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</si>
  <si>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</si>
  <si>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</si>
  <si>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</si>
  <si>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</si>
  <si>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</si>
  <si>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</si>
  <si>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</si>
  <si>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</si>
  <si>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</si>
  <si>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</si>
  <si>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</si>
  <si>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</si>
  <si>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</si>
  <si>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</si>
  <si>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</si>
  <si>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</si>
  <si>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</si>
  <si>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</si>
  <si>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</si>
  <si>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</si>
  <si>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</si>
  <si>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</si>
  <si>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</si>
  <si>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</si>
  <si>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</si>
  <si>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</si>
  <si>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</si>
  <si>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</si>
  <si>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</si>
  <si>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</si>
  <si>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</si>
  <si>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</si>
  <si>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</si>
  <si>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</si>
  <si>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</si>
  <si>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</si>
  <si>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</si>
  <si>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</si>
  <si>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</si>
  <si>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</si>
  <si>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</si>
  <si>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</si>
  <si>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</si>
  <si>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</si>
  <si>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</si>
  <si>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</si>
  <si>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</si>
  <si>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</si>
  <si>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</si>
  <si>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</si>
  <si>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</si>
  <si>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</si>
  <si>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</si>
  <si>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</si>
  <si>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</si>
  <si>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</si>
  <si>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</si>
  <si>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</si>
  <si>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</si>
  <si>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</si>
  <si>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</si>
  <si>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</si>
  <si>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</si>
  <si>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</si>
  <si>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</si>
  <si>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</si>
  <si>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</si>
  <si>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</si>
  <si>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</si>
  <si>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</si>
  <si>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</si>
  <si>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</si>
  <si>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</si>
  <si>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</si>
  <si>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</si>
  <si>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</si>
  <si>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</si>
  <si>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</si>
  <si>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</si>
  <si>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</si>
  <si>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</si>
  <si>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</si>
  <si>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</si>
  <si>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</si>
  <si>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</si>
  <si>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</si>
  <si>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</si>
  <si>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</si>
  <si>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</si>
  <si>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</si>
  <si>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</si>
  <si>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</si>
  <si>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</si>
  <si>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</si>
  <si>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</si>
  <si>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</si>
  <si>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</si>
  <si>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</si>
  <si>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</si>
  <si>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</si>
  <si>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</si>
  <si>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</si>
  <si>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</si>
  <si>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</si>
  <si>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</si>
  <si>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</si>
  <si>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</si>
  <si>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</si>
  <si>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</si>
  <si>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</si>
  <si>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</si>
  <si>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</si>
  <si>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</si>
  <si>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</si>
  <si>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</si>
  <si>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</si>
  <si>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</si>
  <si>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</si>
  <si>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</si>
  <si>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</si>
  <si>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</si>
  <si>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</si>
  <si>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</si>
  <si>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</si>
  <si>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</si>
  <si>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</si>
  <si>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</si>
  <si>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</si>
  <si>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</si>
  <si>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</si>
  <si>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</si>
  <si>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</si>
  <si>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</si>
  <si>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</si>
  <si>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</si>
  <si>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</si>
  <si>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</si>
  <si>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</si>
  <si>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</si>
  <si>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</si>
  <si>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</si>
  <si>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</si>
  <si>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</si>
  <si>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</si>
  <si>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</si>
  <si>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</si>
  <si>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</si>
  <si>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</si>
  <si>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</si>
  <si>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</si>
  <si>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</si>
  <si>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</si>
  <si>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</si>
  <si>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</si>
  <si>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</si>
  <si>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</si>
  <si>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</si>
  <si>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</si>
  <si>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</si>
  <si>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</si>
  <si>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</si>
  <si>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</si>
  <si>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</si>
  <si>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</si>
  <si>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</si>
  <si>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</si>
  <si>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</si>
  <si>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</si>
  <si>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</si>
  <si>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</si>
  <si>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</si>
  <si>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</si>
  <si>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</si>
  <si>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</si>
  <si>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</si>
  <si>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</si>
  <si>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</si>
  <si>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</si>
  <si>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</si>
  <si>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</si>
  <si>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</si>
  <si>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</si>
  <si>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</si>
  <si>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</si>
  <si>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</si>
  <si>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</si>
  <si>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</si>
  <si>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</si>
  <si>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</si>
  <si>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</si>
  <si>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</si>
  <si>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</si>
  <si>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</si>
  <si>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</si>
  <si>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</si>
  <si>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</si>
  <si>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</si>
  <si>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</si>
  <si>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</si>
  <si>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</si>
  <si>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</si>
  <si>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</si>
  <si>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</si>
  <si>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</si>
  <si>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</si>
  <si>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</si>
  <si>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</si>
  <si>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</si>
  <si>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</si>
  <si>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</si>
  <si>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</si>
  <si>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</si>
  <si>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</si>
  <si>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</si>
  <si>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</si>
  <si>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</si>
  <si>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</si>
  <si>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</si>
  <si>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</si>
  <si>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</si>
  <si>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</si>
  <si>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</si>
  <si>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</si>
  <si>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</si>
  <si>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</si>
  <si>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</si>
  <si>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</si>
  <si>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</si>
  <si>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</si>
  <si>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</si>
  <si>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</si>
  <si>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</si>
  <si>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</si>
  <si>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</si>
  <si>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</si>
  <si>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</si>
  <si>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</si>
  <si>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</si>
  <si>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</si>
  <si>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</si>
  <si>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</si>
  <si>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</si>
  <si>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</si>
  <si>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</si>
  <si>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</si>
  <si>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</si>
  <si>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</si>
  <si>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</si>
  <si>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</si>
  <si>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</si>
  <si>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</si>
  <si>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</si>
  <si>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</si>
  <si>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</si>
  <si>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</si>
  <si>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</si>
  <si>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</si>
  <si>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</si>
  <si>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</si>
  <si>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</si>
  <si>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</si>
  <si>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</si>
  <si>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</si>
  <si>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</si>
  <si>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</si>
  <si>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</si>
  <si>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</si>
  <si>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</si>
  <si>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</si>
  <si>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</si>
  <si>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</si>
  <si>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</si>
  <si>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</si>
  <si>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</si>
  <si>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</si>
  <si>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</si>
  <si>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</si>
  <si>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</si>
  <si>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</si>
  <si>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</si>
  <si>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</si>
  <si>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</si>
  <si>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</si>
  <si>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</si>
  <si>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</si>
  <si>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</si>
  <si>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</si>
  <si>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</si>
  <si>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</si>
  <si>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</si>
  <si>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</si>
  <si>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</si>
  <si>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</si>
  <si>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</si>
  <si>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</si>
  <si>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</si>
  <si>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</si>
  <si>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</si>
  <si>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</si>
  <si>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</si>
  <si>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</si>
  <si>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</si>
  <si>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</si>
  <si>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</si>
  <si>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</si>
  <si>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</si>
  <si>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</si>
  <si>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</si>
  <si>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</si>
  <si>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</si>
  <si>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</si>
  <si>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</si>
  <si>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</si>
  <si>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</si>
  <si>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</si>
  <si>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</si>
  <si>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</si>
  <si>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</si>
  <si>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</si>
  <si>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</si>
  <si>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</si>
  <si>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</si>
  <si>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</si>
  <si>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</si>
  <si>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</si>
  <si>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</si>
  <si>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</si>
  <si>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</si>
  <si>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</si>
  <si>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</si>
  <si>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</si>
  <si>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</si>
  <si>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</si>
  <si>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</si>
  <si>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</si>
  <si>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</si>
  <si>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</si>
  <si>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</si>
  <si>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</si>
  <si>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</si>
  <si>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</si>
  <si>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</si>
  <si>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</si>
  <si>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</si>
  <si>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</si>
  <si>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</si>
  <si>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</si>
  <si>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</si>
  <si>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</si>
  <si>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</si>
  <si>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</si>
  <si>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</si>
  <si>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</si>
  <si>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</si>
  <si>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</si>
  <si>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</si>
  <si>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</si>
  <si>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</si>
  <si>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</si>
  <si>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</si>
  <si>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</si>
  <si>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</si>
  <si>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</si>
  <si>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</si>
  <si>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</si>
  <si>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</si>
  <si>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</si>
  <si>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</si>
  <si>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</si>
  <si>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</si>
  <si>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</si>
  <si>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</si>
  <si>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</si>
  <si>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</si>
  <si>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</si>
  <si>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</si>
  <si>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</si>
  <si>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</si>
  <si>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</si>
  <si>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</si>
  <si>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</si>
  <si>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</si>
  <si>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</si>
  <si>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</si>
  <si>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</si>
  <si>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</si>
  <si>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</si>
  <si>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</si>
  <si>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</si>
  <si>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</si>
  <si>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</si>
  <si>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</si>
  <si>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</si>
  <si>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</si>
  <si>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</si>
  <si>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</si>
  <si>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</si>
  <si>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</si>
  <si>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</si>
  <si>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</si>
  <si>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</si>
  <si>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</si>
  <si>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</si>
  <si>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</si>
  <si>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</si>
  <si>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</si>
  <si>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</si>
  <si>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</si>
  <si>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</si>
  <si>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</si>
  <si>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</si>
  <si>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</si>
  <si>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</si>
  <si>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</si>
  <si>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</si>
  <si>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</si>
  <si>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</si>
  <si>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</si>
  <si>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</si>
  <si>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</si>
  <si>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</si>
  <si>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</si>
  <si>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</si>
  <si>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</si>
  <si>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</si>
  <si>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</si>
  <si>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</si>
  <si>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</si>
  <si>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</si>
  <si>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</si>
  <si>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</si>
  <si>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</si>
  <si>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</si>
  <si>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</si>
  <si>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</si>
  <si>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</si>
  <si>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</si>
  <si>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</si>
  <si>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</si>
  <si>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</si>
  <si>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</si>
  <si>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</si>
  <si>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</si>
  <si>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</si>
  <si>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</si>
  <si>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</si>
  <si>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</si>
  <si>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</si>
  <si>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</si>
  <si>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</si>
  <si>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</si>
  <si>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</si>
  <si>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</si>
  <si>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</si>
  <si>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</si>
  <si>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</si>
  <si>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</si>
  <si>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</si>
  <si>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</si>
  <si>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</si>
  <si>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</si>
  <si>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</si>
  <si>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</si>
  <si>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</si>
  <si>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</si>
  <si>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</si>
  <si>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</si>
  <si>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</si>
  <si>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</si>
  <si>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</si>
  <si>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</si>
  <si>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</si>
  <si>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</si>
  <si>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</si>
  <si>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</si>
  <si>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</si>
  <si>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</si>
  <si>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</si>
  <si>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</si>
  <si>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</si>
  <si>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</si>
  <si>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</si>
  <si>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</si>
  <si>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</si>
  <si>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</si>
  <si>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</si>
  <si>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</si>
  <si>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</si>
  <si>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</si>
  <si>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</si>
  <si>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</si>
  <si>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</si>
  <si>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</si>
  <si>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</si>
  <si>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</si>
  <si>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</si>
  <si>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</si>
  <si>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</si>
  <si>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</si>
  <si>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</si>
  <si>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</si>
  <si>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</si>
  <si>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</si>
  <si>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</si>
  <si>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</si>
  <si>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</si>
  <si>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</si>
  <si>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</si>
  <si>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</si>
  <si>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</si>
  <si>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</si>
  <si>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</si>
  <si>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</si>
  <si>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</si>
  <si>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</si>
  <si>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</si>
  <si>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</si>
  <si>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</si>
  <si>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</si>
  <si>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</si>
  <si>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</si>
  <si>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</si>
  <si>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</si>
  <si>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</si>
  <si>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</si>
  <si>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</si>
  <si>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</si>
  <si>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</si>
  <si>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</si>
  <si>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</si>
  <si>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</si>
  <si>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</si>
  <si>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</si>
  <si>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</si>
  <si>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</si>
  <si>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</si>
  <si>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</si>
  <si>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</si>
  <si>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</si>
  <si>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</si>
  <si>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</si>
  <si>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</si>
  <si>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</si>
  <si>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</si>
  <si>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</si>
  <si>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</si>
  <si>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</si>
  <si>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</si>
  <si>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</si>
  <si>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</si>
  <si>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</si>
  <si>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</si>
  <si>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</si>
  <si>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</si>
  <si>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</si>
  <si>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</si>
  <si>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</si>
  <si>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</si>
  <si>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</si>
  <si>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</si>
  <si>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</si>
  <si>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</si>
  <si>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</si>
  <si>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</si>
  <si>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</si>
  <si>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</si>
  <si>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</si>
  <si>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</si>
  <si>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</si>
  <si>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</si>
  <si>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</si>
  <si>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</si>
  <si>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</si>
  <si>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</si>
  <si>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</si>
  <si>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</si>
  <si>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</si>
  <si>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</si>
  <si>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</si>
  <si>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</si>
  <si>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</si>
  <si>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</si>
  <si>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</si>
  <si>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</si>
  <si>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</si>
  <si>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</si>
  <si>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</si>
  <si>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</si>
  <si>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</si>
  <si>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</si>
  <si>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</si>
  <si>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</si>
  <si>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</si>
  <si>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</si>
  <si>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</si>
  <si>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</si>
  <si>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</si>
  <si>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</si>
  <si>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</si>
  <si>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</si>
  <si>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</si>
  <si>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</si>
  <si>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</si>
  <si>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</si>
  <si>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</si>
  <si>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</si>
  <si>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</si>
  <si>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</si>
  <si>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</si>
  <si>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</si>
  <si>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</si>
  <si>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</si>
  <si>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</si>
  <si>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</si>
  <si>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</si>
  <si>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</si>
  <si>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</si>
  <si>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</si>
  <si>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</si>
  <si>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</si>
  <si>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</si>
  <si>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</si>
  <si>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</si>
  <si>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</si>
  <si>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</si>
  <si>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</si>
  <si>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</si>
  <si>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</si>
  <si>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</si>
  <si>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</si>
  <si>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</si>
  <si>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</si>
  <si>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</si>
  <si>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</si>
  <si>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</si>
  <si>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</si>
  <si>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</si>
  <si>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</si>
  <si>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</si>
  <si>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</si>
  <si>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</si>
  <si>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</si>
  <si>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</si>
  <si>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</si>
  <si>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</si>
  <si>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</si>
  <si>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</si>
  <si>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</si>
  <si>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</si>
  <si>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</si>
  <si>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</si>
  <si>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</si>
  <si>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</si>
  <si>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</si>
  <si>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</si>
  <si>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</si>
  <si>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</si>
  <si>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</si>
  <si>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</si>
  <si>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</si>
  <si>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</si>
  <si>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</si>
  <si>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</si>
  <si>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</si>
  <si>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</si>
  <si>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</si>
  <si>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</si>
  <si>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</si>
  <si>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</si>
  <si>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</si>
  <si>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</si>
  <si>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</si>
  <si>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</si>
  <si>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</si>
  <si>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</si>
  <si>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</si>
  <si>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</si>
  <si>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</si>
  <si>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</si>
  <si>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</si>
  <si>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</si>
  <si>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</si>
  <si>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</si>
  <si>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</si>
  <si>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</si>
  <si>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</si>
  <si>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</si>
  <si>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</si>
  <si>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</si>
  <si>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</si>
  <si>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</si>
  <si>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</si>
  <si>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</si>
  <si>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</si>
  <si>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</si>
  <si>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</si>
  <si>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</si>
  <si>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</si>
  <si>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</si>
  <si>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</si>
  <si>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</si>
  <si>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</si>
  <si>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</si>
  <si>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</si>
  <si>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</si>
  <si>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</si>
  <si>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</si>
  <si>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</si>
  <si>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</si>
  <si>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</si>
  <si>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</si>
  <si>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</si>
  <si>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</si>
  <si>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</si>
  <si>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</si>
  <si>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</si>
  <si>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</si>
  <si>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</si>
  <si>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</si>
  <si>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</si>
  <si>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</si>
  <si>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</si>
  <si>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</si>
  <si>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</si>
  <si>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</si>
  <si>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</si>
  <si>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</si>
  <si>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</si>
  <si>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</si>
  <si>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</si>
  <si>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</si>
  <si>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</si>
  <si>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</si>
  <si>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</si>
  <si>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</si>
  <si>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</si>
  <si>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</si>
  <si>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</si>
  <si>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</si>
  <si>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</si>
  <si>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</si>
  <si>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</si>
  <si>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</si>
  <si>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</si>
  <si>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</si>
  <si>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</si>
  <si>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</si>
  <si>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</si>
  <si>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</si>
  <si>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</si>
  <si>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</si>
  <si>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</si>
  <si>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</si>
  <si>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</si>
  <si>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</si>
  <si>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</si>
  <si>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</si>
  <si>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</si>
  <si>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</si>
  <si>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</si>
  <si>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</si>
  <si>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</si>
  <si>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</si>
  <si>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</si>
  <si>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</si>
  <si>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</si>
  <si>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</si>
  <si>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</si>
  <si>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</si>
  <si>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</si>
  <si>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</si>
  <si>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</si>
  <si>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</si>
  <si>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</si>
  <si>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</si>
  <si>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</si>
  <si>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</si>
  <si>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</si>
  <si>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</si>
  <si>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</si>
  <si>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</si>
  <si>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</si>
  <si>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</si>
  <si>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</si>
  <si>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</si>
  <si>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</si>
  <si>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</si>
  <si>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</si>
  <si>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</si>
  <si>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</si>
  <si>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</si>
  <si>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</si>
  <si>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</si>
  <si>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</si>
  <si>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</si>
  <si>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</si>
  <si>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</si>
  <si>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</si>
  <si>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</si>
  <si>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</si>
  <si>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</si>
  <si>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</si>
  <si>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</si>
  <si>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</si>
  <si>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</si>
  <si>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</si>
  <si>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</si>
  <si>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</si>
  <si>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</si>
  <si>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</si>
  <si>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</si>
  <si>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</si>
  <si>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</si>
  <si>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</si>
  <si>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</si>
  <si>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</si>
  <si>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</si>
  <si>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</si>
  <si>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</si>
  <si>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</si>
  <si>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</si>
  <si>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</si>
  <si>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</si>
  <si>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</si>
  <si>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</si>
  <si>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</si>
  <si>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</si>
  <si>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</si>
  <si>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</si>
  <si>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</si>
  <si>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</si>
  <si>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</si>
  <si>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</si>
  <si>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</si>
  <si>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</si>
  <si>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</si>
  <si>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</si>
  <si>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</si>
  <si>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</si>
  <si>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</si>
  <si>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</si>
  <si>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</si>
  <si>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</si>
  <si>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</si>
  <si>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</si>
  <si>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</si>
  <si>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</si>
  <si>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</si>
  <si>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</si>
  <si>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</si>
  <si>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</si>
  <si>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</si>
  <si>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</si>
  <si>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</si>
  <si>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</si>
  <si>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</si>
  <si>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</si>
  <si>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</si>
  <si>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</si>
  <si>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</si>
  <si>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</si>
  <si>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</si>
  <si>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</si>
  <si>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</si>
  <si>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</si>
  <si>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</si>
  <si>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</si>
  <si>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</si>
  <si>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</si>
  <si>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</si>
  <si>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</si>
  <si>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</si>
  <si>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</si>
  <si>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</si>
  <si>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</si>
  <si>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</si>
  <si>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</si>
  <si>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</si>
  <si>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</si>
  <si>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</si>
  <si>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</si>
  <si>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</si>
  <si>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</si>
  <si>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</si>
  <si>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</si>
  <si>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</si>
  <si>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</si>
  <si>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</si>
  <si>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</si>
  <si>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</si>
  <si>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</si>
  <si>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</si>
  <si>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</si>
  <si>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</si>
  <si>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</si>
  <si>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</si>
  <si>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</si>
  <si>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</si>
  <si>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</si>
  <si>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</si>
  <si>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</si>
  <si>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</si>
  <si>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</si>
  <si>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</si>
  <si>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</si>
  <si>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</si>
  <si>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</si>
  <si>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</si>
  <si>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</si>
  <si>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</si>
  <si>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</si>
  <si>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</si>
  <si>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</si>
  <si>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</si>
  <si>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</si>
  <si>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</si>
  <si>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</si>
  <si>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</si>
  <si>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</si>
  <si>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</si>
  <si>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</si>
  <si>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</si>
  <si>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</si>
  <si>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</si>
  <si>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</si>
  <si>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</si>
  <si>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</si>
  <si>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</si>
  <si>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</si>
  <si>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</si>
  <si>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</si>
  <si>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</si>
  <si>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</si>
  <si>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</si>
  <si>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</si>
  <si>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</si>
  <si>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</si>
  <si>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</si>
  <si>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</si>
  <si>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</si>
  <si>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</si>
  <si>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</si>
  <si>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</si>
  <si>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</si>
  <si>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</si>
  <si>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</si>
  <si>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</si>
  <si>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</si>
  <si>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</si>
  <si>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</si>
  <si>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</si>
  <si>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</si>
  <si>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</si>
  <si>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</si>
  <si>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</si>
  <si>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</si>
  <si>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</si>
  <si>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</si>
  <si>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</si>
  <si>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</si>
  <si>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</si>
  <si>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</si>
  <si>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</si>
  <si>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</si>
  <si>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</si>
  <si>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</si>
  <si>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</si>
  <si>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</si>
  <si>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</si>
  <si>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</si>
  <si>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</si>
  <si>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</si>
  <si>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</si>
  <si>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</si>
  <si>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</si>
  <si>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</si>
  <si>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</si>
  <si>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</si>
  <si>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</si>
  <si>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</si>
  <si>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</si>
  <si>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</si>
  <si>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</si>
  <si>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</si>
  <si>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</si>
  <si>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</si>
  <si>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</si>
  <si>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</si>
  <si>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</si>
  <si>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</si>
  <si>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</si>
  <si>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</si>
  <si>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</si>
  <si>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</si>
  <si>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</si>
  <si>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</si>
  <si>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</si>
  <si>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</si>
  <si>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</si>
  <si>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</si>
  <si>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</si>
  <si>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</si>
  <si>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</si>
  <si>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</si>
  <si>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</si>
  <si>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</si>
  <si>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</si>
  <si>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</si>
  <si>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</si>
  <si>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</si>
  <si>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</si>
  <si>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</si>
  <si>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</si>
  <si>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</si>
  <si>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</si>
  <si>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</si>
  <si>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</si>
  <si>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</si>
  <si>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</si>
  <si>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</si>
  <si>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</si>
  <si>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</si>
  <si>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</si>
  <si>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</si>
  <si>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</si>
  <si>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</si>
  <si>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</si>
  <si>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</si>
  <si>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</si>
  <si>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</si>
  <si>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</si>
  <si>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</si>
  <si>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</si>
  <si>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</si>
  <si>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</si>
  <si>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</si>
  <si>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</si>
  <si>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</si>
  <si>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</si>
  <si>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</si>
  <si>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</si>
  <si>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</si>
  <si>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</si>
  <si>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</si>
  <si>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</si>
  <si>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</si>
  <si>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</si>
  <si>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</si>
  <si>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</si>
  <si>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</si>
  <si>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</si>
  <si>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</si>
  <si>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</si>
  <si>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</si>
  <si>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</si>
  <si>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</si>
  <si>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</si>
  <si>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</si>
  <si>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</si>
  <si>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</si>
  <si>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</si>
  <si>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</si>
  <si>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</si>
  <si>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</si>
  <si>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</si>
  <si>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</si>
  <si>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</si>
  <si>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</si>
  <si>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</si>
  <si>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</si>
  <si>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</si>
  <si>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</si>
  <si>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</si>
  <si>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</si>
  <si>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</si>
  <si>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</si>
  <si>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</si>
  <si>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</si>
  <si>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</si>
  <si>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</si>
  <si>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</si>
  <si>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</si>
  <si>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</si>
  <si>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</si>
  <si>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</si>
  <si>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</si>
  <si>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</si>
  <si>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</si>
  <si>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</si>
  <si>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</si>
  <si>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</si>
  <si>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</si>
  <si>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</si>
  <si>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</si>
  <si>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</si>
  <si>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</si>
  <si>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</si>
  <si>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</si>
  <si>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</si>
  <si>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</si>
  <si>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</si>
  <si>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</si>
  <si>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</si>
  <si>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</si>
  <si>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</si>
  <si>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</si>
  <si>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</si>
  <si>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</si>
  <si>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</si>
  <si>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</si>
  <si>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</si>
  <si>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</si>
  <si>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</si>
  <si>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</si>
  <si>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</si>
  <si>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</si>
  <si>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</si>
  <si>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</si>
  <si>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</si>
  <si>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</si>
  <si>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</si>
  <si>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</si>
  <si>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</si>
  <si>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</si>
  <si>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</si>
  <si>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</si>
  <si>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</si>
  <si>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</si>
  <si>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</si>
  <si>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</si>
  <si>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</si>
  <si>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</si>
  <si>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</si>
  <si>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</si>
  <si>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</si>
  <si>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</si>
  <si>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</si>
  <si>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</si>
  <si>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</si>
  <si>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</si>
  <si>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</si>
  <si>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</si>
  <si>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</si>
  <si>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</si>
  <si>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</si>
  <si>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</si>
  <si>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</si>
  <si>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</si>
  <si>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</si>
  <si>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</si>
  <si>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</si>
  <si>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</si>
  <si>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</si>
  <si>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</si>
  <si>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</si>
  <si>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</si>
  <si>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</si>
  <si>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</si>
  <si>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</si>
  <si>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</si>
  <si>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</si>
  <si>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</si>
  <si>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</si>
  <si>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</si>
  <si>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</si>
  <si>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</si>
  <si>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</si>
  <si>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</si>
  <si>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</si>
  <si>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</si>
  <si>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</si>
  <si>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</si>
  <si>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</si>
  <si>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</si>
  <si>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</si>
  <si>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</si>
  <si>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</si>
  <si>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</si>
  <si>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</si>
  <si>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</si>
  <si>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</si>
  <si>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</si>
  <si>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</si>
  <si>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</si>
  <si>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</si>
  <si>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</si>
  <si>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</si>
  <si>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</si>
  <si>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</si>
  <si>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</si>
  <si>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</si>
  <si>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</si>
  <si>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</si>
  <si>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</si>
  <si>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</si>
  <si>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</si>
  <si>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</si>
  <si>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</si>
  <si>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</si>
  <si>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</si>
  <si>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</si>
  <si>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</si>
  <si>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</si>
  <si>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</si>
  <si>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</si>
  <si>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</si>
  <si>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</si>
  <si>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</si>
  <si>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</si>
  <si>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</si>
  <si>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</si>
  <si>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</si>
  <si>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</si>
  <si>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</si>
  <si>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</si>
  <si>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</si>
  <si>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</si>
  <si>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</si>
  <si>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</si>
  <si>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</si>
  <si>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</si>
  <si>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</si>
  <si>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</si>
  <si>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</si>
  <si>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</si>
  <si>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</si>
  <si>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</si>
  <si>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</si>
  <si>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</si>
  <si>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</si>
  <si>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</si>
  <si>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</si>
  <si>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</si>
  <si>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</si>
  <si>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</si>
  <si>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</si>
  <si>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</si>
  <si>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</si>
  <si>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</si>
  <si>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</si>
  <si>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</si>
  <si>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</si>
  <si>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</si>
  <si>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</si>
  <si>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</si>
  <si>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</si>
  <si>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</si>
  <si>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</si>
  <si>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</si>
  <si>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</si>
  <si>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</si>
  <si>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</si>
  <si>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</si>
  <si>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</si>
  <si>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</si>
  <si>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</si>
  <si>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</si>
  <si>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</si>
  <si>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</si>
  <si>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</si>
  <si>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</si>
  <si>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</si>
  <si>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</si>
  <si>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</si>
  <si>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</si>
  <si>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</si>
  <si>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</si>
  <si>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</si>
  <si>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</si>
  <si>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</si>
  <si>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</si>
  <si>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</si>
  <si>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</si>
  <si>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</si>
  <si>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</si>
  <si>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</si>
  <si>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</si>
  <si>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</si>
  <si>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</si>
  <si>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</si>
  <si>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</si>
  <si>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</si>
  <si>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</si>
  <si>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</si>
  <si>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</si>
  <si>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</si>
  <si>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</si>
  <si>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</si>
  <si>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</si>
  <si>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</si>
  <si>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</si>
  <si>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</si>
  <si>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</si>
  <si>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</si>
  <si>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</si>
  <si>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</si>
  <si>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</si>
  <si>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</si>
  <si>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</si>
  <si>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</si>
  <si>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</si>
  <si>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</si>
  <si>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</si>
  <si>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</si>
  <si>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</si>
  <si>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</si>
  <si>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</si>
  <si>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</si>
  <si>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</si>
  <si>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</si>
  <si>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</si>
  <si>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</si>
  <si>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</si>
  <si>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</si>
  <si>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</si>
  <si>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</si>
  <si>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</si>
  <si>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</si>
  <si>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</si>
  <si>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</si>
  <si>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</si>
  <si>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</si>
  <si>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</si>
  <si>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</si>
  <si>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</si>
  <si>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</si>
  <si>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</si>
  <si>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</si>
  <si>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</si>
  <si>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</si>
  <si>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</si>
  <si>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</si>
  <si>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</si>
  <si>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</si>
  <si>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</si>
  <si>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</si>
  <si>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</si>
  <si>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</si>
  <si>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</si>
  <si>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</si>
  <si>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</si>
  <si>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</si>
  <si>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</si>
  <si>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</si>
  <si>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</si>
  <si>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</si>
  <si>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</si>
  <si>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</si>
  <si>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</si>
  <si>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</si>
  <si>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</si>
  <si>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</si>
  <si>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</si>
  <si>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</si>
  <si>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</si>
  <si>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</si>
  <si>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</si>
  <si>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</si>
  <si>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</si>
  <si>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</si>
  <si>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</si>
  <si>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</si>
  <si>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</si>
  <si>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</si>
  <si>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</si>
  <si>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</si>
  <si>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</si>
  <si>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</si>
  <si>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</si>
  <si>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</si>
  <si>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</si>
  <si>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</si>
  <si>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</si>
  <si>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</si>
  <si>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</si>
  <si>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</si>
  <si>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</si>
  <si>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</si>
  <si>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</si>
  <si>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</si>
  <si>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</si>
  <si>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</si>
  <si>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</si>
  <si>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</si>
  <si>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</si>
  <si>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</si>
  <si>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</si>
  <si>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</si>
  <si>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</si>
  <si>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</si>
  <si>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</si>
  <si>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</si>
  <si>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</si>
  <si>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</si>
  <si>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</si>
  <si>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</si>
  <si>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</si>
  <si>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</si>
  <si>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</si>
  <si>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</si>
  <si>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</si>
  <si>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</si>
  <si>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</si>
  <si>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</si>
  <si>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</si>
  <si>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</si>
  <si>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</si>
  <si>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</si>
  <si>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</si>
  <si>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</si>
  <si>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</si>
  <si>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</si>
  <si>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</si>
  <si>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</si>
  <si>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</si>
  <si>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</si>
  <si>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</si>
  <si>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</si>
  <si>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</si>
  <si>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</si>
  <si>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</si>
  <si>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</si>
  <si>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</si>
  <si>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</si>
  <si>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</si>
  <si>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</si>
  <si>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</si>
  <si>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</si>
  <si>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</si>
  <si>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</si>
  <si>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</si>
  <si>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</si>
  <si>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</si>
  <si>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</si>
  <si>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</si>
  <si>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</si>
  <si>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</si>
  <si>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</si>
  <si>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</si>
  <si>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</si>
  <si>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</si>
  <si>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</si>
  <si>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</si>
  <si>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</si>
  <si>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</si>
  <si>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</si>
  <si>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</si>
  <si>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</si>
  <si>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</si>
  <si>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</si>
  <si>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</si>
  <si>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</si>
  <si>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</si>
  <si>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</si>
  <si>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</si>
  <si>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</si>
  <si>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</si>
  <si>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</si>
  <si>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</si>
  <si>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</si>
  <si>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</si>
  <si>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</si>
  <si>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</si>
  <si>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</si>
  <si>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</si>
  <si>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</si>
  <si>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</si>
  <si>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</si>
  <si>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</si>
  <si>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</si>
  <si>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</si>
  <si>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</si>
  <si>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</si>
  <si>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</si>
  <si>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</si>
  <si>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</si>
  <si>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</si>
  <si>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</si>
  <si>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</si>
  <si>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</si>
  <si>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</si>
  <si>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</si>
  <si>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</si>
  <si>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</si>
  <si>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</si>
  <si>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</si>
  <si>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</si>
  <si>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</si>
  <si>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</si>
  <si>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</si>
  <si>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</si>
  <si>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</si>
  <si>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</si>
  <si>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</si>
  <si>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</si>
  <si>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</si>
  <si>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</si>
  <si>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</si>
  <si>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</si>
  <si>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</si>
  <si>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</si>
  <si>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</si>
  <si>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</si>
  <si>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</si>
  <si>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</si>
  <si>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</si>
  <si>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</si>
  <si>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</si>
  <si>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</si>
  <si>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</si>
  <si>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</si>
  <si>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</si>
  <si>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</si>
  <si>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</si>
  <si>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</si>
  <si>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</si>
  <si>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</si>
  <si>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</si>
  <si>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</si>
  <si>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</si>
  <si>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</si>
  <si>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</si>
  <si>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</si>
  <si>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</si>
  <si>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</si>
  <si>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</si>
  <si>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</si>
  <si>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</si>
  <si>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</si>
  <si>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</si>
  <si>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</si>
  <si>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</si>
  <si>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</si>
  <si>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</si>
  <si>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</si>
  <si>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</si>
  <si>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</si>
  <si>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</si>
  <si>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</si>
  <si>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</si>
  <si>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</si>
  <si>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</si>
  <si>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</si>
  <si>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</si>
  <si>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</si>
  <si>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</si>
  <si>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</si>
  <si>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</si>
  <si>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</si>
  <si>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</si>
  <si>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</si>
  <si>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</si>
  <si>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</si>
  <si>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</si>
  <si>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</si>
  <si>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</si>
  <si>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</si>
  <si>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</si>
  <si>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</si>
  <si>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</si>
  <si>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</si>
  <si>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</si>
  <si>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</si>
  <si>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</si>
  <si>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</si>
  <si>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</si>
  <si>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</si>
  <si>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</si>
  <si>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</si>
  <si>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</si>
  <si>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</si>
  <si>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</si>
  <si>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</si>
  <si>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</si>
  <si>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</si>
  <si>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</si>
  <si>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</si>
  <si>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</si>
  <si>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</si>
  <si>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</si>
  <si>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</si>
  <si>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</si>
  <si>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</si>
  <si>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</si>
  <si>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</si>
  <si>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</si>
  <si>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</si>
  <si>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</si>
  <si>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</si>
  <si>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</si>
  <si>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</si>
  <si>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</si>
  <si>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</si>
  <si>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</si>
  <si>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</si>
  <si>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</si>
  <si>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</si>
  <si>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</si>
  <si>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</si>
  <si>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</si>
  <si>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</si>
  <si>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</si>
  <si>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</si>
  <si>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</si>
  <si>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</si>
  <si>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</si>
  <si>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</si>
  <si>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</si>
  <si>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</si>
  <si>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</si>
  <si>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</si>
  <si>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</si>
  <si>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</si>
  <si>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</si>
  <si>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</si>
  <si>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</si>
  <si>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</si>
  <si>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</si>
  <si>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</si>
  <si>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</si>
  <si>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</si>
  <si>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</si>
  <si>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</si>
  <si>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</si>
  <si>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</si>
  <si>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</si>
  <si>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</si>
  <si>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</si>
  <si>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</si>
  <si>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</si>
  <si>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</si>
  <si>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</si>
  <si>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</si>
  <si>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</si>
  <si>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</si>
  <si>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</si>
  <si>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</si>
  <si>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</si>
  <si>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</si>
  <si>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</si>
  <si>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</si>
  <si>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</si>
  <si>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</si>
  <si>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</si>
  <si>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</si>
  <si>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</si>
  <si>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</si>
  <si>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</si>
  <si>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</si>
  <si>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</si>
  <si>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</si>
  <si>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</si>
  <si>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</si>
  <si>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</si>
  <si>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</si>
  <si>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</si>
  <si>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</si>
  <si>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</si>
  <si>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</si>
  <si>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</si>
  <si>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</si>
  <si>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</si>
  <si>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</si>
  <si>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</si>
  <si>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</si>
  <si>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</si>
  <si>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</si>
  <si>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</si>
  <si>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</si>
  <si>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</si>
  <si>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</si>
  <si>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</si>
  <si>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</si>
  <si>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</si>
  <si>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</si>
  <si>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</si>
  <si>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</si>
  <si>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</si>
  <si>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</si>
  <si>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</si>
  <si>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</si>
  <si>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</si>
  <si>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</si>
  <si>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</si>
  <si>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</si>
  <si>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</si>
  <si>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</si>
  <si>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</si>
  <si>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</si>
  <si>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</si>
  <si>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</si>
  <si>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</si>
  <si>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</si>
  <si>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</si>
  <si>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</si>
  <si>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</si>
  <si>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</si>
  <si>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</si>
  <si>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</si>
  <si>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</si>
  <si>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</si>
  <si>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</si>
  <si>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</si>
  <si>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</si>
  <si>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</si>
  <si>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</si>
  <si>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</si>
  <si>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</si>
  <si>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</si>
  <si>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</si>
  <si>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</si>
  <si>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</si>
  <si>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</si>
  <si>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</si>
  <si>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</si>
  <si>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</si>
  <si>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</si>
  <si>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</si>
  <si>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</si>
  <si>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</si>
  <si>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</si>
  <si>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</si>
  <si>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</si>
  <si>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</si>
  <si>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</si>
  <si>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</si>
  <si>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</si>
  <si>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</si>
  <si>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</si>
  <si>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</si>
  <si>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</si>
  <si>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</si>
  <si>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</si>
  <si>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</si>
  <si>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</si>
  <si>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</si>
  <si>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</si>
  <si>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</si>
  <si>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</si>
  <si>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</si>
  <si>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</si>
  <si>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</si>
  <si>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</si>
  <si>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</si>
  <si>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</si>
  <si>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</si>
  <si>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</si>
  <si>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</si>
  <si>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</si>
  <si>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</si>
  <si>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</si>
  <si>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</si>
  <si>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</si>
  <si>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</si>
  <si>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</si>
  <si>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</si>
  <si>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</si>
  <si>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</si>
  <si>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</si>
  <si>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</si>
  <si>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</si>
  <si>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</si>
  <si>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</si>
  <si>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</si>
  <si>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</si>
  <si>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</si>
  <si>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</si>
  <si>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</si>
  <si>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</si>
  <si>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</si>
  <si>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</si>
  <si>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</si>
  <si>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</si>
  <si>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</si>
  <si>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</si>
  <si>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</si>
  <si>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</si>
  <si>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</si>
  <si>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</si>
  <si>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</si>
  <si>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</si>
  <si>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</si>
  <si>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</si>
  <si>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</si>
  <si>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</si>
  <si>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</si>
  <si>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</si>
  <si>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</si>
  <si>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</si>
  <si>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</si>
  <si>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</si>
  <si>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</si>
  <si>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</si>
  <si>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</si>
  <si>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</si>
  <si>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</si>
  <si>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</si>
  <si>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</si>
  <si>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</si>
  <si>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</si>
  <si>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</si>
  <si>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</si>
  <si>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</si>
  <si>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</si>
  <si>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</si>
  <si>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</si>
  <si>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</si>
  <si>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</si>
  <si>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</si>
  <si>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</si>
  <si>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</si>
  <si>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</si>
  <si>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</si>
  <si>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</si>
  <si>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</si>
  <si>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</si>
  <si>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</si>
  <si>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</si>
  <si>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</si>
  <si>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</si>
  <si>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</si>
  <si>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</si>
  <si>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</si>
  <si>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</si>
  <si>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</si>
  <si>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</si>
  <si>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</si>
  <si>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</si>
  <si>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</si>
  <si>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</si>
  <si>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</si>
  <si>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</si>
  <si>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</si>
  <si>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</si>
  <si>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</si>
  <si>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</si>
  <si>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</si>
  <si>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</si>
  <si>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</si>
  <si>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</si>
  <si>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</si>
  <si>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</si>
  <si>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</si>
  <si>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</si>
  <si>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</si>
  <si>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</si>
  <si>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</si>
  <si>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</si>
  <si>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</si>
  <si>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</si>
  <si>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</si>
  <si>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</si>
  <si>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</si>
  <si>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</si>
  <si>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</si>
  <si>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</si>
  <si>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</si>
  <si>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</si>
  <si>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</si>
  <si>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</si>
  <si>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</si>
  <si>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</si>
  <si>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</si>
  <si>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</si>
  <si>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</si>
  <si>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</si>
  <si>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</si>
  <si>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</si>
  <si>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</si>
  <si>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</si>
  <si>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</si>
  <si>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</si>
  <si>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</si>
  <si>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</si>
  <si>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</si>
  <si>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</si>
  <si>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</si>
  <si>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</si>
  <si>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</si>
  <si>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</si>
  <si>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</si>
  <si>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</si>
  <si>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</si>
  <si>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</si>
  <si>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</si>
  <si>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</si>
  <si>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</si>
  <si>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</si>
  <si>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</si>
  <si>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</si>
  <si>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</si>
  <si>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</si>
  <si>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</si>
  <si>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</si>
  <si>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</si>
  <si>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</si>
  <si>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</si>
  <si>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</si>
  <si>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</si>
  <si>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</si>
  <si>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</si>
  <si>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</si>
  <si>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</si>
  <si>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</si>
  <si>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</si>
  <si>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</si>
  <si>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</si>
  <si>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</si>
  <si>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</si>
  <si>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</si>
  <si>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</si>
  <si>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</si>
  <si>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</si>
  <si>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</si>
  <si>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</si>
  <si>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</si>
  <si>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</si>
  <si>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</si>
  <si>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</si>
  <si>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</si>
  <si>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</si>
  <si>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</si>
  <si>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</si>
  <si>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</si>
  <si>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</si>
  <si>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</si>
  <si>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</si>
  <si>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</si>
  <si>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</si>
  <si>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</si>
  <si>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</si>
  <si>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</si>
  <si>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</si>
  <si>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</si>
  <si>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</si>
  <si>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</si>
  <si>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</si>
  <si>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</si>
  <si>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</si>
  <si>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</si>
  <si>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</si>
  <si>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</si>
  <si>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</si>
  <si>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</si>
  <si>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</si>
  <si>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</si>
  <si>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</si>
  <si>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</si>
  <si>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</si>
  <si>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</si>
  <si>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</si>
  <si>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</si>
  <si>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</si>
  <si>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</si>
  <si>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</si>
  <si>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</si>
  <si>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</si>
  <si>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</si>
  <si>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</si>
  <si>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</si>
  <si>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</si>
  <si>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</si>
  <si>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</si>
  <si>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</si>
  <si>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</si>
  <si>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</si>
  <si>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</si>
  <si>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</si>
  <si>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</si>
  <si>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</si>
  <si>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</si>
  <si>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</si>
  <si>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</si>
  <si>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</si>
  <si>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</si>
  <si>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</si>
  <si>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</si>
  <si>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</si>
  <si>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</si>
  <si>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</si>
  <si>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</si>
  <si>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</si>
  <si>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</si>
  <si>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</si>
  <si>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</si>
  <si>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</si>
  <si>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</si>
  <si>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</si>
  <si>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</si>
  <si>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</si>
  <si>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</si>
  <si>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</si>
  <si>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</si>
  <si>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</si>
  <si>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</si>
  <si>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</si>
  <si>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</si>
  <si>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</si>
  <si>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</si>
  <si>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</si>
  <si>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</si>
  <si>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</si>
  <si>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</si>
  <si>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</si>
  <si>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</si>
  <si>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</si>
  <si>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</si>
  <si>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</si>
  <si>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</si>
  <si>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</si>
  <si>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</si>
  <si>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</si>
  <si>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</si>
  <si>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</si>
  <si>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</si>
  <si>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</si>
  <si>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</si>
  <si>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</si>
  <si>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</si>
  <si>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</si>
  <si>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</si>
  <si>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</si>
  <si>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</si>
  <si>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</si>
  <si>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</si>
  <si>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</si>
  <si>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</si>
  <si>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</si>
  <si>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</si>
  <si>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</si>
  <si>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</si>
  <si>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</si>
  <si>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</si>
  <si>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</si>
  <si>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</si>
  <si>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</si>
  <si>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</si>
  <si>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</si>
  <si>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</si>
  <si>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</si>
  <si>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</si>
  <si>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</si>
  <si>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</si>
  <si>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</si>
  <si>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</si>
  <si>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</si>
  <si>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</si>
  <si>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</si>
  <si>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</si>
  <si>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</si>
  <si>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</si>
  <si>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</si>
  <si>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</si>
  <si>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</si>
  <si>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</si>
  <si>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</si>
  <si>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</si>
  <si>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</si>
  <si>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</si>
  <si>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</si>
  <si>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</si>
  <si>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</si>
  <si>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</si>
  <si>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</si>
  <si>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</si>
  <si>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</si>
  <si>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</si>
  <si>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</si>
  <si>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</si>
  <si>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</si>
  <si>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</si>
  <si>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</si>
  <si>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</si>
  <si>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</si>
  <si>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</si>
  <si>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</si>
  <si>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</si>
  <si>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</si>
  <si>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</si>
  <si>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</si>
  <si>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</si>
  <si>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</si>
  <si>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</si>
  <si>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</si>
  <si>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</si>
  <si>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</si>
  <si>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</si>
  <si>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</si>
  <si>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</si>
  <si>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</si>
  <si>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</si>
  <si>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</si>
  <si>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</si>
  <si>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</si>
  <si>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</si>
  <si>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</si>
  <si>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</si>
  <si>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</si>
  <si>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</si>
  <si>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</si>
  <si>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</si>
  <si>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</si>
  <si>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</si>
  <si>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</si>
  <si>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</si>
  <si>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</si>
  <si>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</si>
  <si>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</si>
  <si>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</si>
  <si>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</si>
  <si>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</si>
  <si>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</si>
  <si>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</si>
  <si>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</si>
  <si>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</si>
  <si>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</si>
  <si>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</si>
  <si>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</si>
  <si>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</si>
  <si>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</si>
  <si>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</si>
  <si>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</si>
  <si>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</si>
  <si>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</si>
  <si>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</si>
  <si>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</si>
  <si>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</si>
  <si>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</si>
  <si>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</si>
  <si>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</si>
  <si>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</si>
  <si>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</si>
  <si>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</si>
  <si>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</si>
  <si>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</si>
  <si>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</si>
  <si>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</si>
  <si>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</si>
  <si>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</si>
  <si>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</si>
  <si>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</si>
  <si>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</si>
  <si>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</si>
  <si>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</si>
  <si>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</si>
  <si>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</si>
  <si>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</si>
  <si>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</si>
  <si>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</si>
  <si>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</si>
  <si>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</si>
  <si>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</si>
  <si>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</si>
  <si>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</si>
  <si>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</si>
  <si>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</si>
  <si>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</si>
  <si>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</si>
  <si>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</si>
  <si>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</si>
  <si>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</si>
  <si>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</si>
  <si>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</si>
  <si>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</si>
  <si>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</si>
  <si>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</si>
  <si>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</si>
  <si>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</si>
  <si>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</si>
  <si>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</si>
  <si>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</si>
  <si>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</si>
  <si>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</si>
  <si>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</si>
  <si>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</si>
  <si>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</si>
  <si>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</si>
  <si>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</si>
  <si>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</si>
  <si>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</si>
  <si>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</si>
  <si>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</si>
  <si>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</si>
  <si>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</si>
  <si>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</si>
  <si>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</si>
  <si>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</si>
  <si>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</si>
  <si>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</si>
  <si>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</si>
  <si>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</si>
  <si>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</si>
  <si>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</si>
  <si>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</si>
  <si>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</si>
  <si>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</si>
  <si>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</si>
  <si>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</si>
  <si>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</si>
  <si>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</si>
  <si>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</si>
  <si>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</si>
  <si>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</si>
  <si>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</si>
  <si>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</si>
  <si>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</si>
  <si>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</si>
  <si>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</si>
  <si>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</si>
  <si>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</si>
  <si>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</si>
  <si>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</si>
  <si>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</si>
  <si>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</si>
  <si>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</si>
  <si>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</si>
  <si>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</si>
  <si>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</si>
  <si>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</si>
  <si>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</si>
  <si>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</si>
  <si>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</si>
  <si>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</si>
  <si>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</si>
  <si>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</si>
  <si>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</si>
  <si>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</si>
  <si>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</si>
  <si>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</si>
  <si>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</si>
  <si>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</si>
  <si>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</si>
  <si>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</si>
  <si>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</si>
  <si>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</si>
  <si>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</si>
  <si>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</si>
  <si>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</si>
  <si>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</si>
  <si>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</si>
  <si>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</si>
  <si>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</si>
  <si>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</si>
  <si>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</si>
  <si>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</si>
  <si>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</si>
  <si>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</si>
  <si>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</si>
  <si>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</si>
  <si>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</si>
  <si>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</si>
  <si>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</si>
  <si>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</si>
  <si>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</si>
  <si>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</si>
  <si>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</si>
  <si>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</si>
  <si>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</si>
  <si>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</si>
  <si>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</si>
  <si>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</si>
  <si>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</si>
  <si>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</si>
  <si>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</si>
  <si>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</si>
  <si>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</si>
  <si>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</si>
  <si>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</si>
  <si>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</si>
  <si>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</si>
  <si>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</si>
  <si>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</si>
  <si>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</si>
  <si>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</si>
  <si>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</si>
  <si>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</si>
  <si>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</si>
  <si>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</si>
  <si>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</si>
  <si>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</si>
  <si>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</si>
  <si>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</si>
  <si>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</si>
  <si>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</si>
  <si>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</si>
  <si>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</si>
  <si>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</si>
  <si>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</si>
  <si>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</si>
  <si>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</si>
  <si>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</si>
  <si>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</si>
  <si>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</si>
  <si>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</si>
  <si>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</si>
  <si>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</si>
  <si>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</si>
  <si>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</si>
  <si>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</si>
  <si>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</si>
  <si>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</si>
  <si>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</si>
  <si>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</si>
  <si>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</si>
  <si>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</si>
  <si>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</si>
  <si>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</si>
  <si>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</si>
  <si>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</si>
  <si>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</si>
  <si>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</si>
  <si>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</si>
  <si>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</si>
  <si>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</si>
  <si>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</si>
  <si>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</si>
  <si>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</si>
  <si>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</si>
  <si>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</si>
  <si>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</si>
  <si>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</si>
  <si>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</si>
  <si>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</si>
  <si>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</si>
  <si>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</si>
  <si>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</si>
  <si>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</si>
  <si>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</si>
  <si>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</si>
  <si>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</si>
  <si>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</si>
  <si>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</si>
  <si>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</si>
  <si>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</si>
  <si>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</si>
  <si>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</si>
  <si>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</si>
  <si>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</si>
  <si>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</si>
  <si>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</si>
  <si>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</si>
  <si>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</si>
  <si>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</si>
  <si>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</si>
  <si>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</si>
  <si>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</si>
  <si>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</si>
  <si>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</si>
  <si>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</si>
  <si>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</si>
  <si>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</si>
  <si>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</si>
  <si>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</si>
  <si>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</si>
  <si>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</si>
  <si>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</si>
  <si>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</si>
  <si>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</si>
  <si>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</si>
  <si>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</si>
  <si>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</si>
  <si>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</si>
  <si>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</si>
  <si>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</si>
  <si>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</si>
  <si>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</si>
  <si>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</si>
  <si>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</si>
  <si>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</si>
  <si>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</si>
  <si>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</si>
  <si>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</si>
  <si>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</si>
  <si>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</si>
  <si>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</si>
  <si>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</si>
  <si>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</si>
  <si>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</si>
  <si>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</si>
  <si>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</si>
  <si>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</si>
  <si>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</si>
  <si>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</si>
  <si>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</si>
  <si>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</si>
  <si>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</si>
  <si>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</si>
  <si>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</si>
  <si>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</si>
  <si>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</si>
  <si>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</si>
  <si>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</si>
  <si>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</si>
  <si>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</si>
  <si>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</si>
  <si>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</si>
  <si>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</si>
  <si>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</si>
  <si>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</si>
  <si>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</si>
  <si>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</si>
  <si>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</si>
  <si>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</si>
  <si>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</si>
  <si>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</si>
  <si>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</si>
  <si>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</si>
  <si>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</si>
  <si>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</si>
  <si>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</si>
  <si>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</si>
  <si>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</si>
  <si>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</si>
  <si>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</si>
  <si>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</si>
  <si>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</si>
  <si>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</si>
  <si>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</si>
  <si>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</si>
  <si>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</si>
  <si>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</si>
  <si>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</si>
  <si>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</si>
  <si>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</si>
  <si>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</si>
  <si>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</si>
  <si>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</si>
  <si>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</si>
  <si>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</si>
  <si>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</si>
  <si>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</si>
  <si>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</si>
  <si>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</si>
  <si>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</si>
  <si>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</si>
  <si>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</si>
  <si>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</si>
  <si>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</si>
  <si>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</si>
  <si>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</si>
  <si>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</si>
  <si>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</si>
  <si>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</si>
  <si>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</si>
  <si>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</si>
  <si>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</si>
  <si>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</si>
  <si>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</si>
  <si>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</si>
  <si>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</si>
  <si>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</si>
  <si>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</si>
  <si>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</si>
  <si>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</si>
  <si>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</si>
  <si>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</si>
  <si>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</si>
  <si>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</si>
  <si>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</si>
  <si>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</si>
  <si>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</si>
  <si>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</si>
  <si>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</si>
  <si>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</si>
  <si>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</si>
  <si>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</si>
  <si>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</si>
  <si>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</si>
  <si>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</si>
  <si>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</si>
  <si>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</si>
  <si>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</si>
  <si>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</si>
  <si>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</si>
  <si>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</si>
  <si>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</si>
  <si>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</si>
  <si>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</si>
  <si>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</si>
  <si>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</si>
  <si>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</si>
  <si>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</si>
  <si>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</si>
  <si>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</si>
  <si>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</si>
  <si>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</si>
  <si>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</si>
  <si>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</si>
  <si>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</si>
  <si>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</si>
  <si>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</si>
  <si>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</si>
  <si>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</si>
  <si>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</si>
  <si>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</si>
  <si>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</si>
  <si>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</si>
  <si>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</si>
  <si>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</si>
  <si>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</si>
  <si>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</si>
  <si>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</si>
  <si>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</si>
  <si>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</si>
  <si>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</si>
  <si>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</si>
  <si>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</si>
  <si>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</si>
  <si>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</si>
  <si>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</si>
  <si>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</si>
  <si>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</si>
  <si>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</si>
  <si>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</si>
  <si>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</si>
  <si>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</si>
  <si>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</si>
  <si>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</si>
  <si>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</si>
  <si>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</si>
  <si>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</si>
  <si>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</si>
  <si>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</si>
  <si>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</si>
  <si>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</si>
  <si>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</si>
  <si>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</si>
  <si>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</si>
  <si>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</si>
  <si>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</si>
  <si>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</si>
  <si>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</si>
  <si>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</si>
  <si>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</si>
  <si>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</si>
  <si>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</si>
  <si>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</si>
  <si>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</si>
  <si>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</si>
  <si>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</si>
  <si>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</si>
  <si>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</si>
  <si>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</si>
  <si>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</si>
  <si>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</si>
  <si>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</si>
  <si>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</si>
  <si>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</si>
  <si>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</si>
  <si>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</si>
  <si>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</si>
  <si>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</si>
  <si>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</si>
  <si>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</si>
  <si>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</si>
  <si>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</si>
  <si>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</si>
  <si>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</si>
  <si>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</si>
  <si>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</si>
  <si>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</si>
  <si>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</si>
  <si>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</si>
  <si>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</si>
  <si>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</si>
  <si>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</si>
  <si>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</si>
  <si>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</si>
  <si>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</si>
  <si>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</si>
  <si>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</si>
  <si>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</si>
  <si>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</si>
  <si>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</si>
  <si>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</si>
  <si>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</si>
  <si>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</si>
  <si>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</si>
  <si>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</si>
  <si>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</si>
  <si>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</si>
  <si>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</si>
  <si>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</si>
  <si>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</si>
  <si>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</si>
  <si>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</si>
  <si>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</si>
  <si>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</si>
  <si>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</si>
  <si>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</si>
  <si>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</si>
  <si>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</si>
  <si>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</si>
  <si>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</si>
  <si>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</si>
  <si>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</si>
  <si>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</si>
  <si>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</si>
  <si>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</si>
  <si>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</si>
  <si>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</si>
  <si>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</si>
  <si>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</si>
  <si>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</si>
  <si>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</si>
  <si>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</si>
  <si>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</si>
  <si>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</si>
  <si>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</si>
  <si>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</si>
  <si>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</si>
  <si>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</si>
  <si>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</si>
  <si>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</si>
  <si>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</si>
  <si>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</si>
  <si>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</si>
  <si>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</si>
  <si>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</si>
  <si>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</si>
  <si>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</si>
  <si>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</si>
  <si>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</si>
  <si>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</si>
  <si>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</si>
  <si>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</si>
  <si>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</si>
  <si>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</si>
  <si>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</si>
  <si>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</si>
  <si>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</si>
  <si>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</si>
  <si>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</si>
  <si>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</si>
  <si>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</si>
  <si>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</si>
  <si>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</si>
  <si>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</si>
  <si>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</si>
  <si>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</si>
  <si>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</si>
  <si>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</si>
  <si>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</si>
  <si>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</si>
  <si>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</si>
  <si>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</si>
  <si>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</si>
  <si>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</si>
  <si>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</si>
  <si>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</si>
  <si>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</si>
  <si>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</si>
  <si>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</si>
  <si>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</si>
  <si>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</si>
  <si>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</si>
  <si>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</si>
  <si>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</si>
  <si>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</si>
  <si>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</si>
  <si>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</si>
  <si>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</si>
  <si>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</si>
  <si>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</si>
  <si>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</si>
  <si>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</si>
  <si>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</si>
  <si>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</si>
  <si>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</si>
  <si>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</si>
  <si>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</si>
  <si>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</si>
  <si>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</si>
  <si>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</si>
  <si>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</si>
  <si>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</si>
  <si>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</si>
  <si>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</si>
  <si>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</si>
  <si>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</si>
  <si>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</si>
  <si>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</si>
  <si>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</si>
  <si>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</si>
  <si>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</si>
  <si>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</si>
  <si>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</si>
  <si>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</si>
  <si>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</si>
  <si>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</si>
  <si>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</si>
  <si>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</si>
  <si>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</si>
  <si>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</si>
  <si>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</si>
  <si>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</si>
  <si>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</si>
  <si>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</si>
  <si>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</si>
  <si>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</si>
  <si>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</si>
  <si>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</si>
  <si>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</si>
  <si>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</si>
  <si>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</si>
  <si>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</si>
  <si>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</si>
  <si>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</si>
  <si>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</si>
  <si>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</si>
  <si>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</si>
  <si>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</si>
  <si>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</si>
  <si>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</si>
  <si>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</si>
  <si>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</si>
  <si>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</si>
  <si>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</si>
  <si>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</si>
  <si>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</si>
  <si>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</si>
  <si>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</si>
  <si>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</si>
  <si>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</si>
  <si>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</si>
  <si>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</si>
  <si>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</si>
  <si>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</si>
  <si>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</si>
  <si>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</si>
  <si>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</si>
  <si>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</si>
  <si>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</si>
  <si>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</si>
  <si>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</si>
  <si>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</si>
  <si>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</si>
  <si>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</si>
  <si>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</si>
  <si>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</si>
  <si>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</si>
  <si>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</si>
  <si>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</si>
  <si>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</si>
  <si>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</si>
  <si>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</si>
  <si>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</si>
  <si>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</si>
  <si>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</si>
  <si>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</si>
  <si>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</si>
  <si>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</si>
  <si>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</si>
  <si>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</si>
  <si>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</si>
  <si>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</si>
  <si>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</si>
  <si>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</si>
  <si>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</si>
  <si>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</si>
  <si>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</si>
  <si>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</si>
  <si>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</si>
  <si>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</si>
  <si>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</si>
  <si>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</si>
  <si>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</si>
  <si>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</si>
  <si>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</si>
  <si>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</si>
  <si>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</si>
  <si>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</si>
  <si>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</si>
  <si>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</si>
  <si>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</si>
  <si>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</si>
  <si>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</si>
  <si>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</si>
  <si>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</si>
  <si>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</si>
  <si>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</si>
  <si>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</si>
  <si>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</si>
  <si>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</si>
  <si>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</si>
  <si>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</si>
  <si>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</si>
  <si>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</si>
  <si>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</si>
  <si>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</si>
  <si>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</si>
  <si>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</si>
  <si>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</si>
  <si>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</si>
  <si>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</si>
  <si>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</si>
  <si>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</si>
  <si>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</si>
  <si>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</si>
  <si>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</si>
  <si>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</si>
  <si>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</si>
  <si>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</si>
  <si>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</si>
  <si>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</si>
  <si>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</si>
  <si>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</si>
  <si>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</si>
  <si>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</si>
  <si>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</si>
  <si>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</si>
  <si>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</si>
  <si>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</si>
  <si>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</si>
  <si>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</si>
  <si>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</si>
  <si>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</si>
  <si>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</si>
  <si>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</si>
  <si>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</si>
  <si>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</si>
  <si>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</si>
  <si>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</si>
  <si>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</si>
  <si>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</si>
  <si>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</si>
  <si>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</si>
  <si>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</si>
  <si>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</si>
  <si>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</si>
  <si>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</si>
  <si>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</si>
  <si>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</si>
  <si>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</si>
  <si>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</si>
  <si>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</si>
  <si>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</si>
  <si>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</si>
  <si>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</si>
  <si>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</si>
  <si>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</si>
  <si>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</si>
  <si>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</si>
  <si>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</si>
  <si>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</si>
  <si>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</si>
  <si>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</si>
  <si>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</si>
  <si>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</si>
  <si>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</si>
  <si>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</si>
  <si>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</si>
  <si>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</si>
  <si>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</si>
  <si>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</si>
  <si>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</si>
  <si>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</si>
  <si>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</si>
  <si>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</si>
  <si>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</si>
  <si>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</si>
  <si>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</si>
  <si>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</si>
  <si>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</si>
  <si>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</si>
  <si>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</si>
  <si>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</si>
  <si>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</si>
  <si>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</si>
  <si>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</si>
  <si>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</si>
  <si>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</si>
  <si>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</si>
  <si>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</si>
  <si>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</si>
  <si>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</si>
  <si>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</si>
  <si>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</si>
  <si>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</si>
  <si>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</si>
  <si>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</si>
  <si>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</si>
  <si>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</si>
  <si>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</si>
  <si>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</si>
  <si>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</si>
  <si>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</si>
  <si>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</si>
  <si>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</si>
  <si>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</si>
  <si>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</si>
  <si>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</si>
  <si>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</si>
  <si>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</si>
  <si>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</si>
  <si>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</si>
  <si>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</si>
  <si>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</si>
  <si>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</si>
  <si>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</si>
  <si>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</si>
  <si>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</si>
  <si>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</si>
  <si>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</si>
  <si>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</si>
  <si>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</si>
  <si>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</si>
  <si>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</si>
  <si>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</si>
  <si>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</si>
  <si>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</si>
  <si>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</si>
  <si>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</si>
  <si>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</si>
  <si>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</si>
  <si>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</si>
  <si>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</si>
  <si>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</si>
  <si>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</si>
  <si>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</si>
  <si>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</si>
  <si>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</si>
  <si>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</si>
  <si>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</si>
  <si>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</si>
  <si>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</si>
  <si>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</si>
  <si>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</si>
  <si>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</si>
  <si>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</si>
  <si>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</si>
  <si>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</si>
  <si>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</si>
  <si>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</si>
  <si>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</si>
  <si>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</si>
  <si>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</si>
  <si>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</si>
  <si>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</si>
  <si>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</si>
  <si>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</si>
  <si>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</si>
  <si>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</si>
  <si>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</si>
  <si>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</si>
  <si>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</si>
  <si>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</si>
  <si>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</si>
  <si>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</si>
  <si>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</si>
  <si>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</si>
  <si>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</si>
  <si>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</si>
  <si>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</si>
  <si>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</si>
  <si>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</si>
  <si>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</si>
  <si>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</si>
  <si>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</si>
  <si>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</si>
  <si>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</si>
  <si>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</si>
  <si>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</si>
  <si>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</si>
  <si>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</si>
  <si>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</si>
  <si>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</si>
  <si>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</si>
  <si>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</si>
  <si>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</si>
  <si>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</si>
  <si>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</si>
  <si>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</si>
  <si>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</si>
  <si>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</si>
  <si>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</si>
  <si>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</si>
  <si>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</si>
  <si>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</si>
  <si>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</si>
  <si>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</si>
  <si>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</si>
  <si>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</si>
  <si>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</si>
  <si>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</si>
  <si>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</si>
  <si>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</si>
  <si>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</si>
  <si>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</si>
  <si>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</si>
  <si>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</si>
  <si>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</si>
  <si>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</si>
  <si>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</si>
  <si>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</si>
  <si>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</si>
  <si>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</si>
  <si>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</si>
  <si>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</si>
  <si>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</si>
  <si>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</si>
  <si>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</si>
  <si>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</si>
  <si>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</si>
  <si>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</si>
  <si>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</si>
  <si>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</si>
  <si>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</si>
  <si>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</si>
  <si>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</si>
  <si>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</si>
  <si>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</si>
  <si>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</si>
  <si>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</si>
  <si>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</si>
  <si>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</si>
  <si>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</si>
  <si>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</si>
  <si>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</si>
  <si>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</si>
  <si>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</si>
  <si>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</si>
  <si>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</si>
  <si>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</si>
  <si>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</si>
  <si>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</si>
  <si>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</si>
  <si>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</si>
  <si>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</si>
  <si>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</si>
  <si>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</si>
  <si>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</si>
  <si>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</si>
  <si>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</si>
  <si>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</si>
  <si>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</si>
  <si>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</si>
  <si>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</si>
  <si>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</si>
  <si>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</si>
  <si>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</si>
  <si>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</si>
  <si>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</si>
  <si>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</si>
  <si>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</si>
  <si>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</si>
  <si>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</si>
  <si>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</si>
  <si>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</si>
  <si>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</si>
  <si>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</si>
  <si>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</si>
  <si>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</si>
  <si>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</si>
  <si>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</si>
  <si>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</si>
  <si>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</si>
  <si>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</si>
  <si>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</si>
  <si>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</si>
  <si>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</si>
  <si>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</si>
  <si>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</si>
  <si>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</si>
  <si>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</si>
  <si>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</si>
  <si>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</si>
  <si>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</si>
  <si>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</si>
  <si>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</si>
  <si>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</si>
  <si>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</si>
  <si>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</si>
  <si>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</si>
  <si>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</si>
  <si>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</si>
  <si>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</si>
  <si>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</si>
  <si>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</si>
  <si>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</si>
  <si>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</si>
  <si>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</si>
  <si>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</si>
  <si>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</si>
  <si>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</si>
  <si>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</si>
  <si>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</si>
  <si>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</si>
  <si>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</si>
  <si>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</si>
  <si>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</si>
  <si>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</si>
  <si>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</si>
  <si>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</si>
  <si>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</si>
  <si>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</si>
  <si>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</si>
  <si>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</si>
  <si>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</si>
  <si>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</si>
  <si>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</si>
  <si>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</si>
  <si>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</si>
  <si>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</si>
  <si>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</si>
  <si>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</si>
  <si>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</si>
  <si>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</si>
  <si>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</si>
  <si>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</si>
  <si>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</si>
  <si>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</si>
  <si>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</si>
  <si>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</si>
  <si>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</si>
  <si>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</si>
  <si>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</si>
  <si>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</si>
  <si>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</si>
  <si>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</si>
  <si>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</si>
  <si>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</si>
  <si>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</si>
  <si>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</si>
  <si>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</si>
  <si>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</si>
  <si>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</si>
  <si>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</si>
  <si>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</si>
  <si>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</si>
  <si>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</si>
  <si>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</si>
  <si>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</si>
  <si>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</si>
  <si>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</si>
  <si>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</si>
  <si>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</si>
  <si>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</si>
  <si>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</si>
  <si>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</si>
  <si>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</si>
  <si>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</si>
  <si>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</si>
  <si>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</si>
  <si>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</si>
  <si>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</si>
  <si>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</si>
  <si>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</si>
  <si>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</si>
  <si>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</si>
  <si>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</si>
  <si>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</si>
  <si>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</si>
  <si>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</si>
  <si>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</si>
  <si>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</si>
  <si>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</si>
  <si>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</si>
  <si>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</si>
  <si>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</si>
  <si>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</si>
  <si>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</si>
  <si>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</si>
  <si>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</si>
  <si>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</si>
  <si>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</si>
  <si>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</si>
  <si>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</si>
  <si>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</si>
  <si>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</si>
  <si>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</si>
  <si>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</si>
  <si>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</si>
  <si>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</si>
  <si>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</si>
  <si>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</si>
  <si>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</si>
  <si>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</si>
  <si>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</si>
  <si>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</si>
  <si>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</si>
  <si>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</si>
  <si>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</si>
  <si>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</si>
  <si>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</si>
  <si>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</si>
  <si>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</si>
  <si>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</si>
  <si>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</si>
  <si>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</si>
  <si>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</si>
  <si>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</si>
  <si>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</si>
  <si>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</si>
  <si>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</si>
  <si>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</si>
  <si>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</si>
  <si>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</si>
  <si>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</si>
  <si>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</si>
  <si>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</si>
  <si>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</si>
  <si>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</si>
  <si>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</si>
  <si>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</si>
  <si>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</si>
  <si>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</si>
  <si>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</si>
  <si>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</si>
  <si>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</si>
  <si>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</si>
  <si>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</si>
  <si>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</si>
  <si>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</si>
  <si>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</si>
  <si>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</si>
  <si>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</si>
  <si>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</si>
  <si>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</si>
  <si>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</si>
  <si>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</si>
  <si>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</si>
  <si>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</si>
  <si>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</si>
  <si>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</si>
  <si>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</si>
  <si>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</si>
  <si>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</si>
  <si>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</si>
  <si>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</si>
  <si>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</si>
  <si>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</si>
  <si>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</si>
  <si>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</si>
  <si>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</si>
  <si>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</si>
  <si>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</si>
  <si>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</si>
  <si>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</si>
  <si>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</si>
  <si>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</si>
  <si>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</si>
  <si>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</si>
  <si>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</si>
  <si>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</si>
  <si>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</si>
  <si>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</si>
  <si>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</si>
  <si>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</si>
  <si>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</si>
  <si>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</si>
  <si>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</si>
  <si>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</si>
  <si>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</si>
  <si>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</si>
  <si>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</si>
  <si>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</si>
  <si>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</si>
  <si>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</si>
  <si>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</si>
  <si>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</si>
  <si>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</si>
  <si>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</si>
  <si>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</si>
  <si>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</si>
  <si>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</si>
  <si>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</si>
  <si>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</si>
  <si>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</si>
  <si>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</si>
  <si>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</si>
  <si>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</si>
  <si>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</si>
  <si>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</si>
  <si>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</si>
  <si>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</si>
  <si>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</si>
  <si>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</si>
  <si>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</si>
  <si>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</si>
  <si>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</si>
  <si>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</si>
  <si>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</si>
  <si>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</si>
  <si>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</si>
  <si>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</si>
  <si>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</si>
  <si>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</si>
  <si>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</si>
  <si>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</si>
  <si>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</si>
  <si>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</si>
  <si>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</si>
  <si>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</si>
  <si>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</si>
  <si>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</si>
  <si>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</si>
  <si>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</si>
  <si>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</si>
  <si>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</si>
  <si>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</si>
  <si>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</si>
  <si>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</si>
  <si>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</si>
  <si>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</si>
  <si>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</si>
  <si>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</si>
  <si>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</si>
  <si>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</si>
  <si>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</si>
  <si>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</si>
  <si>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</si>
  <si>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</si>
  <si>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</si>
  <si>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</si>
  <si>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</si>
  <si>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</si>
  <si>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</si>
  <si>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</si>
  <si>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</si>
  <si>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</si>
  <si>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</si>
  <si>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</si>
  <si>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</si>
  <si>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</si>
  <si>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</si>
  <si>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</si>
  <si>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</si>
  <si>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</si>
  <si>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</si>
  <si>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</si>
  <si>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</si>
  <si>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</si>
  <si>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</si>
  <si>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</si>
  <si>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</si>
  <si>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</si>
  <si>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</si>
  <si>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</si>
  <si>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</si>
  <si>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</si>
  <si>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</si>
  <si>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</si>
  <si>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</si>
  <si>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</si>
  <si>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</si>
  <si>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</si>
  <si>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</si>
  <si>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</si>
  <si>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</si>
  <si>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</si>
  <si>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</si>
  <si>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</si>
  <si>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</si>
  <si>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</si>
  <si>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</si>
  <si>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</si>
  <si>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</si>
  <si>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</si>
  <si>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</si>
  <si>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</si>
  <si>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</si>
  <si>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</si>
  <si>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</si>
  <si>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</si>
  <si>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</si>
  <si>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</si>
  <si>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</si>
  <si>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</si>
  <si>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</si>
  <si>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</si>
  <si>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</si>
  <si>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</si>
  <si>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</si>
  <si>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</si>
  <si>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</si>
  <si>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</si>
  <si>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</si>
  <si>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</si>
  <si>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</si>
  <si>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</si>
  <si>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</si>
  <si>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</si>
  <si>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</si>
  <si>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</si>
  <si>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</si>
  <si>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</si>
  <si>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</si>
  <si>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</si>
  <si>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</si>
  <si>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</si>
  <si>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</si>
  <si>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</si>
  <si>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</si>
  <si>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</si>
  <si>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</si>
  <si>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</si>
  <si>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</si>
  <si>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</si>
  <si>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</si>
  <si>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</si>
  <si>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</si>
  <si>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</si>
  <si>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</si>
  <si>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</si>
  <si>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</si>
  <si>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</si>
  <si>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</si>
  <si>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</si>
  <si>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</si>
  <si>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</si>
  <si>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</si>
  <si>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</si>
  <si>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</si>
  <si>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</si>
  <si>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</si>
  <si>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</si>
  <si>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</si>
  <si>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</si>
  <si>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</si>
  <si>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</si>
  <si>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</si>
  <si>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</si>
  <si>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</si>
  <si>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</si>
  <si>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</si>
  <si>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</si>
  <si>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</si>
  <si>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</si>
  <si>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</si>
  <si>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</si>
  <si>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</si>
  <si>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</si>
  <si>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</si>
  <si>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</si>
  <si>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</si>
  <si>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</si>
  <si>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</si>
  <si>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</si>
  <si>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</si>
  <si>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</si>
  <si>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</si>
  <si>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</si>
  <si>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</si>
  <si>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</si>
  <si>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</si>
  <si>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</si>
  <si>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</si>
  <si>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</si>
  <si>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</si>
  <si>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</si>
  <si>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</si>
  <si>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</si>
  <si>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</si>
  <si>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</si>
  <si>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</si>
  <si>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</si>
  <si>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</si>
  <si>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</si>
  <si>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</si>
  <si>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</si>
  <si>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</si>
  <si>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</si>
  <si>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</si>
  <si>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</si>
  <si>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</si>
  <si>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</si>
  <si>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</si>
  <si>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</si>
  <si>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</si>
  <si>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</si>
  <si>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</si>
  <si>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</si>
  <si>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</si>
  <si>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</si>
  <si>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</si>
  <si>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</si>
  <si>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</si>
  <si>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</si>
  <si>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</si>
  <si>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</si>
  <si>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</si>
  <si>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</si>
  <si>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</si>
  <si>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</si>
  <si>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</si>
  <si>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</si>
  <si>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</si>
  <si>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</si>
  <si>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</si>
  <si>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</si>
  <si>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</si>
  <si>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</si>
  <si>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</si>
  <si>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</si>
  <si>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</si>
  <si>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</si>
  <si>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</si>
  <si>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</si>
  <si>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</si>
  <si>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</si>
  <si>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</si>
  <si>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</si>
  <si>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</si>
  <si>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</si>
  <si>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</si>
  <si>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</si>
  <si>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</si>
  <si>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</si>
  <si>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</si>
  <si>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</si>
  <si>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</si>
  <si>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</si>
  <si>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</si>
  <si>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</si>
  <si>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</si>
  <si>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</si>
  <si>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</si>
  <si>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</si>
  <si>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</si>
  <si>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</si>
  <si>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</si>
  <si>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</si>
  <si>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</si>
  <si>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</si>
  <si>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</si>
  <si>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</si>
  <si>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</si>
  <si>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</si>
  <si>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</si>
  <si>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</si>
  <si>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</si>
  <si>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</si>
  <si>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</si>
  <si>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</si>
  <si>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</si>
  <si>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</si>
  <si>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</si>
  <si>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</si>
  <si>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</si>
  <si>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</si>
  <si>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</si>
  <si>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</si>
  <si>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</si>
  <si>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</si>
  <si>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</si>
  <si>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</si>
  <si>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</si>
  <si>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</si>
  <si>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</si>
  <si>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</si>
  <si>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</si>
  <si>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</si>
  <si>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</si>
  <si>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</si>
  <si>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</si>
  <si>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</si>
  <si>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</si>
  <si>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</si>
  <si>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</si>
  <si>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</si>
  <si>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</si>
  <si>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</si>
  <si>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</si>
  <si>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</si>
  <si>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</si>
  <si>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</si>
  <si>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</si>
  <si>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</si>
  <si>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</si>
  <si>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</si>
  <si>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</si>
  <si>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</si>
  <si>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</si>
  <si>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</si>
  <si>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</si>
  <si>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</si>
  <si>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</si>
  <si>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</si>
  <si>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</si>
  <si>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</si>
  <si>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</si>
  <si>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</si>
  <si>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</si>
  <si>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</si>
  <si>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</si>
  <si>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</si>
  <si>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</si>
  <si>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</si>
  <si>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</si>
  <si>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</si>
  <si>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</si>
  <si>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</si>
  <si>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</si>
  <si>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</si>
  <si>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</si>
  <si>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</si>
  <si>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</si>
  <si>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</si>
  <si>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</si>
  <si>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</si>
  <si>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</si>
  <si>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</si>
  <si>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</si>
  <si>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</si>
  <si>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</si>
  <si>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</si>
  <si>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</si>
  <si>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</si>
  <si>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</si>
  <si>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</si>
  <si>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</si>
  <si>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</si>
  <si>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</si>
  <si>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</si>
  <si>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</si>
  <si>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</si>
  <si>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</si>
  <si>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</si>
  <si>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</si>
  <si>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</si>
  <si>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</si>
  <si>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</si>
  <si>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</si>
  <si>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</si>
  <si>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</si>
  <si>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</si>
  <si>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</si>
  <si>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</si>
  <si>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</si>
  <si>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</si>
  <si>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</si>
  <si>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</si>
  <si>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</si>
  <si>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</si>
  <si>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</si>
  <si>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</si>
  <si>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</si>
  <si>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</si>
  <si>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</si>
  <si>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</si>
  <si>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</si>
  <si>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</si>
  <si>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</si>
  <si>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</si>
  <si>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</si>
  <si>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</si>
  <si>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</si>
  <si>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</si>
  <si>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</si>
  <si>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</si>
  <si>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</si>
  <si>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</si>
  <si>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</si>
  <si>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</si>
  <si>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</si>
  <si>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</si>
  <si>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</si>
  <si>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</si>
  <si>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</si>
  <si>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</si>
  <si>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</si>
  <si>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</si>
  <si>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</si>
  <si>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</si>
  <si>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</si>
  <si>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</si>
  <si>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</si>
  <si>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</si>
  <si>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</si>
  <si>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</si>
  <si>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</si>
  <si>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</si>
  <si>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</si>
  <si>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</si>
  <si>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</si>
  <si>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</si>
  <si>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</si>
  <si>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</si>
  <si>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</si>
  <si>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</si>
  <si>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</si>
  <si>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</si>
  <si>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</si>
  <si>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</si>
  <si>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</si>
  <si>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</si>
  <si>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</si>
  <si>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</si>
  <si>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</si>
  <si>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</si>
  <si>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</si>
  <si>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</si>
  <si>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</si>
  <si>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</si>
  <si>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</si>
  <si>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</si>
  <si>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</si>
  <si>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</si>
  <si>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</si>
  <si>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</si>
  <si>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</si>
  <si>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</si>
  <si>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</si>
  <si>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</si>
  <si>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</si>
  <si>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</si>
  <si>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</si>
  <si>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</si>
  <si>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</si>
  <si>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</si>
  <si>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</si>
  <si>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</si>
  <si>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</si>
  <si>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</si>
  <si>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</si>
  <si>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</si>
  <si>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</si>
  <si>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</si>
  <si>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</si>
  <si>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</si>
  <si>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</si>
  <si>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</si>
  <si>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</si>
  <si>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</si>
  <si>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</si>
  <si>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</si>
  <si>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</si>
  <si>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</si>
  <si>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</si>
  <si>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</si>
  <si>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</si>
  <si>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</si>
  <si>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</si>
  <si>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</si>
  <si>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</si>
  <si>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</si>
  <si>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</si>
  <si>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</si>
  <si>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</si>
  <si>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</si>
  <si>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</si>
  <si>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</si>
  <si>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</si>
  <si>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</si>
  <si>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</si>
  <si>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</si>
  <si>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</si>
  <si>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</si>
  <si>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</si>
  <si>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</si>
  <si>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</si>
  <si>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</si>
  <si>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</si>
  <si>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</si>
  <si>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</si>
  <si>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</si>
  <si>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</si>
  <si>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</si>
  <si>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</si>
  <si>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</si>
  <si>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</si>
  <si>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</si>
  <si>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</si>
  <si>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</si>
  <si>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</si>
  <si>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</si>
  <si>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</si>
  <si>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</si>
  <si>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</si>
  <si>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</si>
  <si>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</si>
  <si>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</si>
  <si>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</si>
  <si>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</si>
  <si>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</si>
  <si>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</si>
  <si>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</si>
  <si>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</si>
  <si>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</si>
  <si>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</si>
  <si>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</si>
  <si>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</si>
  <si>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</si>
  <si>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</si>
  <si>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</si>
  <si>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</si>
  <si>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</si>
  <si>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</si>
  <si>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</si>
  <si>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</si>
  <si>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</si>
  <si>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</si>
  <si>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</si>
  <si>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</si>
  <si>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</si>
  <si>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</si>
  <si>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</si>
  <si>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</si>
  <si>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</si>
  <si>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</si>
  <si>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</si>
  <si>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</si>
  <si>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</si>
  <si>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</si>
  <si>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</si>
  <si>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</si>
  <si>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</si>
  <si>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</si>
  <si>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</si>
  <si>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</si>
  <si>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</si>
  <si>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</si>
  <si>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</si>
  <si>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</si>
  <si>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</si>
  <si>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</si>
  <si>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</si>
  <si>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</si>
  <si>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</si>
  <si>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</si>
  <si>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</si>
  <si>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</si>
  <si>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</si>
  <si>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</si>
  <si>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</si>
  <si>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</si>
  <si>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</si>
  <si>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</si>
  <si>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</si>
  <si>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</si>
  <si>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</si>
  <si>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</si>
  <si>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</si>
  <si>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</si>
  <si>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</si>
  <si>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</si>
  <si>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</si>
  <si>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</si>
  <si>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</si>
  <si>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</si>
  <si>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</si>
  <si>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</si>
  <si>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</si>
  <si>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</si>
  <si>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</si>
  <si>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</si>
  <si>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</si>
  <si>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</si>
  <si>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</si>
  <si>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</si>
  <si>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</si>
  <si>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</si>
  <si>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</si>
  <si>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</si>
  <si>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</si>
  <si>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</si>
  <si>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</si>
  <si>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</si>
  <si>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</si>
  <si>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</si>
  <si>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</si>
  <si>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</si>
  <si>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</si>
  <si>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</si>
  <si>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</si>
  <si>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</si>
  <si>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</si>
  <si>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</si>
  <si>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</si>
  <si>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</si>
  <si>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</si>
  <si>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</si>
  <si>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</si>
  <si>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</si>
  <si>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</si>
  <si>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</si>
  <si>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</si>
  <si>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</si>
  <si>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</si>
  <si>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</si>
  <si>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</si>
  <si>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</si>
  <si>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</si>
  <si>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</si>
  <si>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</si>
  <si>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</si>
  <si>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</si>
  <si>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</si>
  <si>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</si>
  <si>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</si>
  <si>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</si>
  <si>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</si>
  <si>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</si>
  <si>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</si>
  <si>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</si>
  <si>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</si>
  <si>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</si>
  <si>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</si>
  <si>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</si>
  <si>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</si>
  <si>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</si>
  <si>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</si>
  <si>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</si>
  <si>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</si>
  <si>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</si>
  <si>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</si>
  <si>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</si>
  <si>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</si>
  <si>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</si>
  <si>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</si>
  <si>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</si>
  <si>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</si>
  <si>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</si>
  <si>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</si>
  <si>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</si>
  <si>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</si>
  <si>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</si>
  <si>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</si>
  <si>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</si>
  <si>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</si>
  <si>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</si>
  <si>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</si>
  <si>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</si>
  <si>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</si>
  <si>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</si>
  <si>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</si>
  <si>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</si>
  <si>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</si>
  <si>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</si>
  <si>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</si>
  <si>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</si>
  <si>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</si>
  <si>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</si>
  <si>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</si>
  <si>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</si>
  <si>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</si>
  <si>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</si>
  <si>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</si>
  <si>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</si>
  <si>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</si>
  <si>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</si>
  <si>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</si>
  <si>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</si>
  <si>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</si>
  <si>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</si>
  <si>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</si>
  <si>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</si>
  <si>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</si>
  <si>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</si>
  <si>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</si>
  <si>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</si>
  <si>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</si>
  <si>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</si>
  <si>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</si>
  <si>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</si>
  <si>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</si>
  <si>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</si>
  <si>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</si>
  <si>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</si>
  <si>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</si>
  <si>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</si>
  <si>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</si>
  <si>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</si>
  <si>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</si>
  <si>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</si>
  <si>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</si>
  <si>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</si>
  <si>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</si>
  <si>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</si>
  <si>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</si>
  <si>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</si>
  <si>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</si>
  <si>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</si>
  <si>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</si>
  <si>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</si>
  <si>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</si>
  <si>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</si>
  <si>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</si>
  <si>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</si>
  <si>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</si>
  <si>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</si>
  <si>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</si>
  <si>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</si>
  <si>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</si>
  <si>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</si>
  <si>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</si>
  <si>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</si>
  <si>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</si>
  <si>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</si>
  <si>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</si>
  <si>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</si>
  <si>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</si>
  <si>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</si>
  <si>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</si>
  <si>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</si>
  <si>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</si>
  <si>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</si>
  <si>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</si>
  <si>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</si>
  <si>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</si>
  <si>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</si>
  <si>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</si>
  <si>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</si>
  <si>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</si>
  <si>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</si>
  <si>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</si>
  <si>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</si>
  <si>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</si>
  <si>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</si>
  <si>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</si>
  <si>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</si>
  <si>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</si>
  <si>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</si>
  <si>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</si>
  <si>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</si>
  <si>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</si>
  <si>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</si>
  <si>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</si>
  <si>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</si>
  <si>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</si>
  <si>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</si>
  <si>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</si>
  <si>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</si>
  <si>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</si>
  <si>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</si>
  <si>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</si>
  <si>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</si>
  <si>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</si>
  <si>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</si>
  <si>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</si>
  <si>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</si>
  <si>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</si>
  <si>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</si>
  <si>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</si>
  <si>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</si>
  <si>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</si>
  <si>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</si>
  <si>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</si>
  <si>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</si>
  <si>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</si>
  <si>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</si>
  <si>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</si>
  <si>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</si>
  <si>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</si>
  <si>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</si>
  <si>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</si>
  <si>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</si>
  <si>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</si>
  <si>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</si>
  <si>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</si>
  <si>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</si>
  <si>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</si>
  <si>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</si>
  <si>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</si>
  <si>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</si>
  <si>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</si>
  <si>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</si>
  <si>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</si>
  <si>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</si>
  <si>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</si>
  <si>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</si>
  <si>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</si>
  <si>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</si>
  <si>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</si>
  <si>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</si>
  <si>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</si>
  <si>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</si>
  <si>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</si>
  <si>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</si>
  <si>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</si>
  <si>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</si>
  <si>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</si>
  <si>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</si>
  <si>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</si>
  <si>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</si>
  <si>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</si>
  <si>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</si>
  <si>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</si>
  <si>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</si>
  <si>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</si>
  <si>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</si>
  <si>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</si>
  <si>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</si>
  <si>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</si>
  <si>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</si>
  <si>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</si>
  <si>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</si>
  <si>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</si>
  <si>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</si>
  <si>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</si>
  <si>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</si>
  <si>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</si>
  <si>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</si>
  <si>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</si>
  <si>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</si>
  <si>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</si>
  <si>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</si>
  <si>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</si>
  <si>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</si>
  <si>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</si>
  <si>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</si>
  <si>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</si>
  <si>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</si>
  <si>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</si>
  <si>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</si>
  <si>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</si>
  <si>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</si>
  <si>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</si>
  <si>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</si>
  <si>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</si>
  <si>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</si>
  <si>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</si>
  <si>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</si>
  <si>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</si>
  <si>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</si>
  <si>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</si>
  <si>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</si>
  <si>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</si>
  <si>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</si>
  <si>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</si>
  <si>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</si>
  <si>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</si>
  <si>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</si>
  <si>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</si>
  <si>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</si>
  <si>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</si>
  <si>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</si>
  <si>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</si>
  <si>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</si>
  <si>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</si>
  <si>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</si>
  <si>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</si>
  <si>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</si>
  <si>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</si>
  <si>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</si>
  <si>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</si>
  <si>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</si>
  <si>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</si>
  <si>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</si>
  <si>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</si>
  <si>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</si>
  <si>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</si>
  <si>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</si>
  <si>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</si>
  <si>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</si>
  <si>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</si>
  <si>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</si>
  <si>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</si>
  <si>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</si>
  <si>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</si>
  <si>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</si>
  <si>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</si>
  <si>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</si>
  <si>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</si>
  <si>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</si>
  <si>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</si>
  <si>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</si>
  <si>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</si>
  <si>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</si>
  <si>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</si>
  <si>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</si>
  <si>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</si>
  <si>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</si>
  <si>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</si>
  <si>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</si>
  <si>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</si>
  <si>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</si>
  <si>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</si>
  <si>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</si>
  <si>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</si>
  <si>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</si>
  <si>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</si>
  <si>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</si>
  <si>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</si>
  <si>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</si>
  <si>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</si>
  <si>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</si>
  <si>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</si>
  <si>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</si>
  <si>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</si>
  <si>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</si>
  <si>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</si>
  <si>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</si>
  <si>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</si>
  <si>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</si>
  <si>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</si>
  <si>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</si>
  <si>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</si>
  <si>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</si>
  <si>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</si>
  <si>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</si>
  <si>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</si>
  <si>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</si>
  <si>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</si>
  <si>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</si>
  <si>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</si>
  <si>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</si>
  <si>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</si>
  <si>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</si>
  <si>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</si>
  <si>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</si>
  <si>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</si>
  <si>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</si>
  <si>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</si>
  <si>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</si>
  <si>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</si>
  <si>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</si>
  <si>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</si>
  <si>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</si>
  <si>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</si>
  <si>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</si>
  <si>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</si>
  <si>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</si>
  <si>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</si>
  <si>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</si>
  <si>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</si>
  <si>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</si>
  <si>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</si>
  <si>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</si>
  <si>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</si>
  <si>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</si>
  <si>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</si>
  <si>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</si>
  <si>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</si>
  <si>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</si>
  <si>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</si>
  <si>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</si>
  <si>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</si>
  <si>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</si>
  <si>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</si>
  <si>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</si>
  <si>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</si>
  <si>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</si>
  <si>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</si>
  <si>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</si>
  <si>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</si>
  <si>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</si>
  <si>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</si>
  <si>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</si>
  <si>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</si>
  <si>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</si>
  <si>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</si>
  <si>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</si>
  <si>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</si>
  <si>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</si>
  <si>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</si>
  <si>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</si>
  <si>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</si>
  <si>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</si>
  <si>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</si>
  <si>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</si>
  <si>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</si>
  <si>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</si>
  <si>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</si>
  <si>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</si>
  <si>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</si>
  <si>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</si>
  <si>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</si>
  <si>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</si>
  <si>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</si>
  <si>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</si>
  <si>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</si>
  <si>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</si>
  <si>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</si>
  <si>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</si>
  <si>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</si>
  <si>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</si>
  <si>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</si>
  <si>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</si>
  <si>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</si>
  <si>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</si>
  <si>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</si>
  <si>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</si>
  <si>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</si>
  <si>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</si>
  <si>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</si>
  <si>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</si>
  <si>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</si>
  <si>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</si>
  <si>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</si>
  <si>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</si>
  <si>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</si>
  <si>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</si>
  <si>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</si>
  <si>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</si>
  <si>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</si>
  <si>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</si>
  <si>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</si>
  <si>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</si>
  <si>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</si>
  <si>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</si>
  <si>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</si>
  <si>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</si>
  <si>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</si>
  <si>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</si>
  <si>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</si>
  <si>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</si>
  <si>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</si>
  <si>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</si>
  <si>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</si>
  <si>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</si>
  <si>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</si>
  <si>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</si>
  <si>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</si>
  <si>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</si>
  <si>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</si>
  <si>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</si>
  <si>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</si>
  <si>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</si>
  <si>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</si>
  <si>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</si>
  <si>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</si>
  <si>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</si>
  <si>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</si>
  <si>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</si>
  <si>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</si>
  <si>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</si>
  <si>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</si>
  <si>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</si>
  <si>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</si>
  <si>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</si>
  <si>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</si>
  <si>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</si>
  <si>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</si>
  <si>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</si>
  <si>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</si>
  <si>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</si>
  <si>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</si>
  <si>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</si>
  <si>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</si>
  <si>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</si>
  <si>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</si>
  <si>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</si>
  <si>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</si>
  <si>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</si>
  <si>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</si>
  <si>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</si>
  <si>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</si>
  <si>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</si>
  <si>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</si>
  <si>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</si>
  <si>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</si>
  <si>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</si>
  <si>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</si>
  <si>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</si>
  <si>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</si>
  <si>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</si>
  <si>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</si>
  <si>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</si>
  <si>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</si>
  <si>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</si>
  <si>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</si>
  <si>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</si>
  <si>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</si>
  <si>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</si>
  <si>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</si>
  <si>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</si>
  <si>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</si>
  <si>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</si>
  <si>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</si>
  <si>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</si>
  <si>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</si>
  <si>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</si>
  <si>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</si>
  <si>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</si>
  <si>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</si>
  <si>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</si>
  <si>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</si>
  <si>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</si>
  <si>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</si>
  <si>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</si>
  <si>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</si>
  <si>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</si>
  <si>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</si>
  <si>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</si>
  <si>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</si>
  <si>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</si>
  <si>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</si>
  <si>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</si>
  <si>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</si>
  <si>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</si>
  <si>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</si>
  <si>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</si>
  <si>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</si>
  <si>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</si>
  <si>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</si>
  <si>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</si>
  <si>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</si>
  <si>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</si>
  <si>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</si>
  <si>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</si>
  <si>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</si>
  <si>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</si>
  <si>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</si>
  <si>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</si>
  <si>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</si>
  <si>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</si>
  <si>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</si>
  <si>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</si>
  <si>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</si>
  <si>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</si>
  <si>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</si>
  <si>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</si>
  <si>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</si>
  <si>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</si>
  <si>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</si>
  <si>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</si>
  <si>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</si>
  <si>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</si>
  <si>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</si>
  <si>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</si>
  <si>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</si>
  <si>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</si>
  <si>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</si>
  <si>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</si>
  <si>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</si>
  <si>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</si>
  <si>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</si>
  <si>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</si>
  <si>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</si>
  <si>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</si>
  <si>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</si>
  <si>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</si>
  <si>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</si>
  <si>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</si>
  <si>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</si>
  <si>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</si>
  <si>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</si>
  <si>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</si>
  <si>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</si>
  <si>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</si>
  <si>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</si>
  <si>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</si>
  <si>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</si>
  <si>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</si>
  <si>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</si>
  <si>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</si>
  <si>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</si>
  <si>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</si>
  <si>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</si>
  <si>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</si>
  <si>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</si>
  <si>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</si>
  <si>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</si>
  <si>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</si>
  <si>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</si>
  <si>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</si>
  <si>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</si>
  <si>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</si>
  <si>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</si>
  <si>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</si>
  <si>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</si>
  <si>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</si>
  <si>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</si>
  <si>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</si>
  <si>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</si>
  <si>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</si>
  <si>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</si>
  <si>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</si>
  <si>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</si>
  <si>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</si>
  <si>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</si>
  <si>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</si>
  <si>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</si>
  <si>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</si>
  <si>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</si>
  <si>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</si>
  <si>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</si>
  <si>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</si>
  <si>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</si>
  <si>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</si>
  <si>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</si>
  <si>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</si>
  <si>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</si>
  <si>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</si>
  <si>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</si>
  <si>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</si>
  <si>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</si>
  <si>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</si>
  <si>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</si>
  <si>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</si>
  <si>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</si>
  <si>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</si>
  <si>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</si>
  <si>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</si>
  <si>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</si>
  <si>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</si>
  <si>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</si>
  <si>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</si>
  <si>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</si>
  <si>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</si>
  <si>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</si>
  <si>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</si>
  <si>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</si>
  <si>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</si>
  <si>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</si>
  <si>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</si>
  <si>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</si>
  <si>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</si>
  <si>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</si>
  <si>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</si>
  <si>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</si>
  <si>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</si>
  <si>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</si>
  <si>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</si>
  <si>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</si>
  <si>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</si>
  <si>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</si>
  <si>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</si>
  <si>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</si>
  <si>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</si>
  <si>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</si>
  <si>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</si>
  <si>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</si>
  <si>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</si>
  <si>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</si>
  <si>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</si>
  <si>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</si>
  <si>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</si>
  <si>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</si>
  <si>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</si>
  <si>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</si>
  <si>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</si>
  <si>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</si>
  <si>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</si>
  <si>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</si>
  <si>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</si>
  <si>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</si>
  <si>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</si>
  <si>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</si>
  <si>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</si>
  <si>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</si>
  <si>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</si>
  <si>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</si>
  <si>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</si>
  <si>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</si>
  <si>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</si>
  <si>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</si>
  <si>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</si>
  <si>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</si>
  <si>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</si>
  <si>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</si>
  <si>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</si>
  <si>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</si>
  <si>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</si>
  <si>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</si>
  <si>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</si>
  <si>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</si>
  <si>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</si>
  <si>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</si>
  <si>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</si>
  <si>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</si>
  <si>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</si>
  <si>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</si>
  <si>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</si>
  <si>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</si>
  <si>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</si>
  <si>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</si>
  <si>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</si>
  <si>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</si>
  <si>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</si>
  <si>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</si>
  <si>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</si>
  <si>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</si>
  <si>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</si>
  <si>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</si>
  <si>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</si>
  <si>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</si>
  <si>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</si>
  <si>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</si>
  <si>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</si>
  <si>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</si>
  <si>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</si>
  <si>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</si>
  <si>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</si>
  <si>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</si>
  <si>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</si>
  <si>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</si>
  <si>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</si>
  <si>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</si>
  <si>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</si>
  <si>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</si>
  <si>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</si>
  <si>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</si>
  <si>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</si>
  <si>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</si>
  <si>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</si>
  <si>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</si>
  <si>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</si>
  <si>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</si>
  <si>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</si>
  <si>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</si>
  <si>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</si>
  <si>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</si>
  <si>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</si>
  <si>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</si>
  <si>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</si>
  <si>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</si>
  <si>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</si>
  <si>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</si>
  <si>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</si>
  <si>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</si>
  <si>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</si>
  <si>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</si>
  <si>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</si>
  <si>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</si>
  <si>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</si>
  <si>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</si>
  <si>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</si>
  <si>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</si>
  <si>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</si>
  <si>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</si>
  <si>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</si>
  <si>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</si>
  <si>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</si>
  <si>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</si>
  <si>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</si>
  <si>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</si>
  <si>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</si>
  <si>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</si>
  <si>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</si>
  <si>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</si>
  <si>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</si>
  <si>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</si>
  <si>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</si>
  <si>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</si>
  <si>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</si>
  <si>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</si>
  <si>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</si>
  <si>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</si>
  <si>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</si>
  <si>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</si>
  <si>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</si>
  <si>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</si>
  <si>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</si>
  <si>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</si>
  <si>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</si>
  <si>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</si>
  <si>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</si>
  <si>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</si>
  <si>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</si>
  <si>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</si>
  <si>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</si>
  <si>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</si>
  <si>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</si>
  <si>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</si>
  <si>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</si>
  <si>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</si>
  <si>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</si>
  <si>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</si>
  <si>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</si>
  <si>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</si>
  <si>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</si>
  <si>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</si>
  <si>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</si>
  <si>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</si>
  <si>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</si>
  <si>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</si>
  <si>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</si>
  <si>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</si>
  <si>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</si>
  <si>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</si>
  <si>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</si>
  <si>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</si>
  <si>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</si>
  <si>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</si>
  <si>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</si>
  <si>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</si>
  <si>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</si>
  <si>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</si>
  <si>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</si>
  <si>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</si>
  <si>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</si>
  <si>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</si>
  <si>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</si>
  <si>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</si>
  <si>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</si>
  <si>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</si>
  <si>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</si>
  <si>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</si>
  <si>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</si>
  <si>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</si>
  <si>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</si>
  <si>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</si>
  <si>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</si>
  <si>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</si>
  <si>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</si>
  <si>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</si>
  <si>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</si>
  <si>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</si>
  <si>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</si>
  <si>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</si>
  <si>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</si>
  <si>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</si>
  <si>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</si>
  <si>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</si>
  <si>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</si>
  <si>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</si>
  <si>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</si>
  <si>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</si>
  <si>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</si>
  <si>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</si>
  <si>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</si>
  <si>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</si>
  <si>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</si>
  <si>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</si>
  <si>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</si>
  <si>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</si>
  <si>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</si>
  <si>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</si>
  <si>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</si>
  <si>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</si>
  <si>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</si>
  <si>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</si>
  <si>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</si>
  <si>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</si>
  <si>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</si>
  <si>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</si>
  <si>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</si>
  <si>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</si>
  <si>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</si>
  <si>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</si>
  <si>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</si>
  <si>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</si>
  <si>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</si>
  <si>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</si>
  <si>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</si>
  <si>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</si>
  <si>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</si>
  <si>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</si>
  <si>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</si>
  <si>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</si>
  <si>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</si>
  <si>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</si>
  <si>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</si>
  <si>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</si>
  <si>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</si>
  <si>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</si>
  <si>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</si>
  <si>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</si>
  <si>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</si>
  <si>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</si>
  <si>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</si>
  <si>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</si>
  <si>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</si>
  <si>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</si>
  <si>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</si>
  <si>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</si>
  <si>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</si>
  <si>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</si>
  <si>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</si>
  <si>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</si>
  <si>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</si>
  <si>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</si>
  <si>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</si>
  <si>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</si>
  <si>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</si>
  <si>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</si>
  <si>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</si>
  <si>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</si>
  <si>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</si>
  <si>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</si>
  <si>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</si>
  <si>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</si>
  <si>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</si>
  <si>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</si>
  <si>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</si>
  <si>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</si>
  <si>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</si>
  <si>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</si>
  <si>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</si>
  <si>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</si>
  <si>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</si>
  <si>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</si>
  <si>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</si>
  <si>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</si>
  <si>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</si>
  <si>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</si>
  <si>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</si>
  <si>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</si>
  <si>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</si>
  <si>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</si>
  <si>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</si>
  <si>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</si>
  <si>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</si>
  <si>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</si>
  <si>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</si>
  <si>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</si>
  <si>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</si>
  <si>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</si>
  <si>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</si>
  <si>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</si>
  <si>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</si>
  <si>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</si>
  <si>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</si>
  <si>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</si>
  <si>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</si>
  <si>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</si>
  <si>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</si>
  <si>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</si>
  <si>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</si>
  <si>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</si>
  <si>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</si>
  <si>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</si>
  <si>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</si>
  <si>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</si>
  <si>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</si>
  <si>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</si>
  <si>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</si>
  <si>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</si>
  <si>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</si>
  <si>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</si>
  <si>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</si>
  <si>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</si>
  <si>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</si>
  <si>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</si>
  <si>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</si>
  <si>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</si>
  <si>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</si>
  <si>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</si>
  <si>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</si>
  <si>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</si>
  <si>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</si>
  <si>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</si>
  <si>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</si>
  <si>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</si>
  <si>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</si>
  <si>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</si>
  <si>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</si>
  <si>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</si>
  <si>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</si>
  <si>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</si>
  <si>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</si>
  <si>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</si>
  <si>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</si>
  <si>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</si>
  <si>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</si>
  <si>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</si>
  <si>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</si>
  <si>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</si>
  <si>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</si>
  <si>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</si>
  <si>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</si>
  <si>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</si>
  <si>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</si>
  <si>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</si>
  <si>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</si>
  <si>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</si>
  <si>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</si>
  <si>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</si>
  <si>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</si>
  <si>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</si>
  <si>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</si>
  <si>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</si>
  <si>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</si>
  <si>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</si>
  <si>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</si>
  <si>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</si>
  <si>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</si>
  <si>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</si>
  <si>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</si>
  <si>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</si>
  <si>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</si>
  <si>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</si>
  <si>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</si>
  <si>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</si>
  <si>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</si>
  <si>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</si>
  <si>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</si>
  <si>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</si>
  <si>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</si>
  <si>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</si>
  <si>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</si>
  <si>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</si>
  <si>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</si>
  <si>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</si>
  <si>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</si>
  <si>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</si>
  <si>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</si>
  <si>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</si>
  <si>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</si>
  <si>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</si>
  <si>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</si>
  <si>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</si>
  <si>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</si>
  <si>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</si>
  <si>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</si>
  <si>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</si>
  <si>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</si>
  <si>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</si>
  <si>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</si>
  <si>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</si>
  <si>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</si>
  <si>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</si>
  <si>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</si>
  <si>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</si>
  <si>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</si>
  <si>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</si>
  <si>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</si>
  <si>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</si>
  <si>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</si>
  <si>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</si>
  <si>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</si>
  <si>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</si>
  <si>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</si>
  <si>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</si>
  <si>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</si>
  <si>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</si>
  <si>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</si>
  <si>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</si>
  <si>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</si>
  <si>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</si>
  <si>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</si>
  <si>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</si>
  <si>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</si>
  <si>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</si>
  <si>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</si>
  <si>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</si>
  <si>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</si>
  <si>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</si>
  <si>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</si>
  <si>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</si>
  <si>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</si>
  <si>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</si>
  <si>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</si>
  <si>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</si>
  <si>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</si>
  <si>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</si>
  <si>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</si>
  <si>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</si>
  <si>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</si>
  <si>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</si>
  <si>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</si>
  <si>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</si>
  <si>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</si>
  <si>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</si>
  <si>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</si>
  <si>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</si>
  <si>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</si>
  <si>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</si>
  <si>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</si>
  <si>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</si>
  <si>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</si>
  <si>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</si>
  <si>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</si>
  <si>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</si>
  <si>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</si>
  <si>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</si>
  <si>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</si>
  <si>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</si>
  <si>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</si>
  <si>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</si>
  <si>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</si>
  <si>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</si>
  <si>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</si>
  <si>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</si>
  <si>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</si>
  <si>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</si>
  <si>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</si>
  <si>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</si>
  <si>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</si>
  <si>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</si>
  <si>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</si>
  <si>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</si>
  <si>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</si>
  <si>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</si>
  <si>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</si>
  <si>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</si>
  <si>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</si>
  <si>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</si>
  <si>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</si>
  <si>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</si>
  <si>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</si>
  <si>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</si>
  <si>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</si>
  <si>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</si>
  <si>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</si>
  <si>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</si>
  <si>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</si>
  <si>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</si>
  <si>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</si>
  <si>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</si>
  <si>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</si>
  <si>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</si>
  <si>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</si>
  <si>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</si>
  <si>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</si>
  <si>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</si>
  <si>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</si>
  <si>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</si>
  <si>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</si>
  <si>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</si>
  <si>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</si>
  <si>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</si>
  <si>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</si>
  <si>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</si>
  <si>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</si>
  <si>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</si>
  <si>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</si>
  <si>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</si>
  <si>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</si>
  <si>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</si>
  <si>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</si>
  <si>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</si>
  <si>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</si>
  <si>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</si>
  <si>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</si>
  <si>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</si>
  <si>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</si>
  <si>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</si>
  <si>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</si>
  <si>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</si>
  <si>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</si>
  <si>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</si>
  <si>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</si>
  <si>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</si>
  <si>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</si>
  <si>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</si>
  <si>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</si>
  <si>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</si>
  <si>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</si>
  <si>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</si>
  <si>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</si>
  <si>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</si>
  <si>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</si>
  <si>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</si>
  <si>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</si>
  <si>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</si>
  <si>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</si>
  <si>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</si>
  <si>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</si>
  <si>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</si>
  <si>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</si>
  <si>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</si>
  <si>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</si>
  <si>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</si>
  <si>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</si>
  <si>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</si>
  <si>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</si>
  <si>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</si>
  <si>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</si>
  <si>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</si>
  <si>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</si>
  <si>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</si>
  <si>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</si>
  <si>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</si>
  <si>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</si>
  <si>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</si>
  <si>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</si>
  <si>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</si>
  <si>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</si>
  <si>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</si>
  <si>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</si>
  <si>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</si>
  <si>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</si>
  <si>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</si>
  <si>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</si>
  <si>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</si>
  <si>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</si>
  <si>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</si>
  <si>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</si>
  <si>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</si>
  <si>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</si>
  <si>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</si>
  <si>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</si>
  <si>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</si>
  <si>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</si>
  <si>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</si>
  <si>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</si>
  <si>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</si>
  <si>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</si>
  <si>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</si>
  <si>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</si>
  <si>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</si>
  <si>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</si>
  <si>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</si>
  <si>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</si>
  <si>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</si>
  <si>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</si>
  <si>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</si>
  <si>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</si>
  <si>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</si>
  <si>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</si>
  <si>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</si>
  <si>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</si>
  <si>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</si>
  <si>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</si>
  <si>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</si>
  <si>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</si>
  <si>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</si>
  <si>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</si>
  <si>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</si>
  <si>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</si>
  <si>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</si>
  <si>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</si>
  <si>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</si>
  <si>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</si>
  <si>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</si>
  <si>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</si>
  <si>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</si>
  <si>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</si>
  <si>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</si>
  <si>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</si>
  <si>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</si>
  <si>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</si>
  <si>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</si>
  <si>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</si>
  <si>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</si>
  <si>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</si>
  <si>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</si>
  <si>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</si>
  <si>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</si>
  <si>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</si>
  <si>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</si>
  <si>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</si>
  <si>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</si>
  <si>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</si>
  <si>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</si>
  <si>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</si>
  <si>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</si>
  <si>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</si>
  <si>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</si>
  <si>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</si>
  <si>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</si>
  <si>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</si>
  <si>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</si>
  <si>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</si>
  <si>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</si>
  <si>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</si>
  <si>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</si>
  <si>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</si>
  <si>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</si>
  <si>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</si>
  <si>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</si>
  <si>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</si>
  <si>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</si>
  <si>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</si>
  <si>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</si>
  <si>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</si>
  <si>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</si>
  <si>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</si>
  <si>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</si>
  <si>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</si>
  <si>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</si>
  <si>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</si>
  <si>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</si>
  <si>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</si>
  <si>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</si>
  <si>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</si>
  <si>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</si>
  <si>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</si>
  <si>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</si>
  <si>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</si>
  <si>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</si>
  <si>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</si>
  <si>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</si>
  <si>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</si>
  <si>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</si>
  <si>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</si>
  <si>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</si>
  <si>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</si>
  <si>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</si>
  <si>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</si>
  <si>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</si>
  <si>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</si>
  <si>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</si>
  <si>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</si>
  <si>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</si>
  <si>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</si>
  <si>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</si>
  <si>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</si>
  <si>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</si>
  <si>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</si>
  <si>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</si>
  <si>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</si>
  <si>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</si>
  <si>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</si>
  <si>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</si>
  <si>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</si>
  <si>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</si>
  <si>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</si>
  <si>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</si>
  <si>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</si>
  <si>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</si>
  <si>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</si>
  <si>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</si>
  <si>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</si>
  <si>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</si>
  <si>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</si>
  <si>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</si>
  <si>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</si>
  <si>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</si>
  <si>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</si>
  <si>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</si>
  <si>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</si>
  <si>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</si>
  <si>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</si>
  <si>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</si>
  <si>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</si>
  <si>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</si>
  <si>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</si>
  <si>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</si>
  <si>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</si>
  <si>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</si>
  <si>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</si>
  <si>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</si>
  <si>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</si>
  <si>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</si>
  <si>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</si>
  <si>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</si>
  <si>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</si>
  <si>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</si>
  <si>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</si>
  <si>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</si>
  <si>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</si>
  <si>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</si>
  <si>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</si>
  <si>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</si>
  <si>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</si>
  <si>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</si>
  <si>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</si>
  <si>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</si>
  <si>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</si>
  <si>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</si>
  <si>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</si>
  <si>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</si>
  <si>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</si>
  <si>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</si>
  <si>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</si>
  <si>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</si>
  <si>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</si>
  <si>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</si>
  <si>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</si>
  <si>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</si>
  <si>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</si>
  <si>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</si>
  <si>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</si>
  <si>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</si>
  <si>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</si>
  <si>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</si>
  <si>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</si>
  <si>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</si>
  <si>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</si>
  <si>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</si>
  <si>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</si>
  <si>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</si>
  <si>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</si>
  <si>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</si>
  <si>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</si>
  <si>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</si>
  <si>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</si>
  <si>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</si>
  <si>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</si>
  <si>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</si>
  <si>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</si>
  <si>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</si>
  <si>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</si>
  <si>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</si>
  <si>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</si>
  <si>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</si>
  <si>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</si>
  <si>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</si>
  <si>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</si>
  <si>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</si>
  <si>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</si>
  <si>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</si>
  <si>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</si>
  <si>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</si>
  <si>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</si>
  <si>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</si>
  <si>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</si>
  <si>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</si>
  <si>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</si>
  <si>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</si>
  <si>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</si>
  <si>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</si>
  <si>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</si>
  <si>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</si>
  <si>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</si>
  <si>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</si>
  <si>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</si>
  <si>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</si>
  <si>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</si>
  <si>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</si>
  <si>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</si>
  <si>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</si>
  <si>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</si>
  <si>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</si>
  <si>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</si>
  <si>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</si>
  <si>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</si>
  <si>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</si>
  <si>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</si>
  <si>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</si>
  <si>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</si>
  <si>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</si>
  <si>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</si>
  <si>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</si>
  <si>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</si>
  <si>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</si>
  <si>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</si>
  <si>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</si>
  <si>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</si>
  <si>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</si>
  <si>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</si>
  <si>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</si>
  <si>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</si>
  <si>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</si>
  <si>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</si>
  <si>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</si>
  <si>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</si>
  <si>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</si>
  <si>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</si>
  <si>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</si>
  <si>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</si>
  <si>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</si>
  <si>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</si>
  <si>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</si>
  <si>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</si>
  <si>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</si>
  <si>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</si>
  <si>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</si>
  <si>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</si>
  <si>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</si>
  <si>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</si>
  <si>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</si>
  <si>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</si>
  <si>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</si>
  <si>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</si>
  <si>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</si>
  <si>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</si>
  <si>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</si>
  <si>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</si>
  <si>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</si>
  <si>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</si>
  <si>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</si>
  <si>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</si>
  <si>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</si>
  <si>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</si>
  <si>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</si>
  <si>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</si>
  <si>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</si>
  <si>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</si>
  <si>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</si>
  <si>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</si>
  <si>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</si>
  <si>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</si>
  <si>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</si>
  <si>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</si>
  <si>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</si>
  <si>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</si>
  <si>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</si>
  <si>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</si>
  <si>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</si>
  <si>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</si>
  <si>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</si>
  <si>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</si>
  <si>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</si>
  <si>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</si>
  <si>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</si>
  <si>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</si>
  <si>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</si>
  <si>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</si>
  <si>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</si>
  <si>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</si>
  <si>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</si>
  <si>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</si>
  <si>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</si>
  <si>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</si>
  <si>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</si>
  <si>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</si>
  <si>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</si>
  <si>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</si>
  <si>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</si>
  <si>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</si>
  <si>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</si>
  <si>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</si>
  <si>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</si>
  <si>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</si>
  <si>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</si>
  <si>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</si>
  <si>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</si>
  <si>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</si>
  <si>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</si>
  <si>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</si>
  <si>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</si>
  <si>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</si>
  <si>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</si>
  <si>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</si>
  <si>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</si>
  <si>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</si>
  <si>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</si>
  <si>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</si>
  <si>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</si>
  <si>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</si>
  <si>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</si>
  <si>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</si>
  <si>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</si>
  <si>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</si>
  <si>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</si>
  <si>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</si>
  <si>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</si>
  <si>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</si>
  <si>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</si>
  <si>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</si>
  <si>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</si>
  <si>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</si>
  <si>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</si>
  <si>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</si>
  <si>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</si>
  <si>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</si>
  <si>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</si>
  <si>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</si>
  <si>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</si>
  <si>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</si>
  <si>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</si>
  <si>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</si>
  <si>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</si>
  <si>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</si>
  <si>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</si>
  <si>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</si>
  <si>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</si>
  <si>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</si>
  <si>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</si>
  <si>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</si>
  <si>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</si>
  <si>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</si>
  <si>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</si>
  <si>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</si>
  <si>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</si>
  <si>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</si>
  <si>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</si>
  <si>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</si>
  <si>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</si>
  <si>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</si>
  <si>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</si>
  <si>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</si>
  <si>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</si>
  <si>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</si>
  <si>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</si>
  <si>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</si>
  <si>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</si>
  <si>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</si>
  <si>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</si>
  <si>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</si>
  <si>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</si>
  <si>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</si>
  <si>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</si>
  <si>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</si>
  <si>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</si>
  <si>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</si>
  <si>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</si>
  <si>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</si>
  <si>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</si>
  <si>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</si>
  <si>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</si>
  <si>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</si>
  <si>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</si>
  <si>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</si>
  <si>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</si>
  <si>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</si>
  <si>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</si>
  <si>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</si>
  <si>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</si>
  <si>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</si>
  <si>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</si>
  <si>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</si>
  <si>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</si>
  <si>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</si>
  <si>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</si>
  <si>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</si>
  <si>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</si>
  <si>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</si>
  <si>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</si>
  <si>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</si>
  <si>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</si>
  <si>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</si>
  <si>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</si>
  <si>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</si>
  <si>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</si>
  <si>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</si>
  <si>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</si>
  <si>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</si>
  <si>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</si>
  <si>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</si>
  <si>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</si>
  <si>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</si>
  <si>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</si>
  <si>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</si>
  <si>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</si>
  <si>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</si>
  <si>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</si>
  <si>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</si>
  <si>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</si>
  <si>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</si>
  <si>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</si>
  <si>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</si>
  <si>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</si>
  <si>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</si>
  <si>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</si>
  <si>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</si>
  <si>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</si>
  <si>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</si>
  <si>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</si>
  <si>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</si>
  <si>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</si>
  <si>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</si>
  <si>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</si>
  <si>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</si>
  <si>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</si>
  <si>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</si>
  <si>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</si>
  <si>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</si>
  <si>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</si>
  <si>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</si>
  <si>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</si>
  <si>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</si>
  <si>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</si>
  <si>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</si>
  <si>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</si>
  <si>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</si>
  <si>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</si>
  <si>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</si>
  <si>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</si>
  <si>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</si>
  <si>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</si>
  <si>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</si>
  <si>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</si>
  <si>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</si>
  <si>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</si>
  <si>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</si>
  <si>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</si>
  <si>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</si>
  <si>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</si>
  <si>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</si>
  <si>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</si>
  <si>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</si>
  <si>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</si>
  <si>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</si>
  <si>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</si>
  <si>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</si>
  <si>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</si>
  <si>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</si>
  <si>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</si>
  <si>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</si>
  <si>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</si>
  <si>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</si>
  <si>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</si>
  <si>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</si>
  <si>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</si>
  <si>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</si>
  <si>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</si>
  <si>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</si>
  <si>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</si>
  <si>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</si>
  <si>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</si>
  <si>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</si>
  <si>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</si>
  <si>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</si>
  <si>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</si>
  <si>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</si>
  <si>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</si>
  <si>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</si>
  <si>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</si>
  <si>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</si>
  <si>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</si>
  <si>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</si>
  <si>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</si>
  <si>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</si>
  <si>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</si>
  <si>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</si>
  <si>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</si>
  <si>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</si>
  <si>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</si>
  <si>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</si>
  <si>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</si>
  <si>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</si>
  <si>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</si>
  <si>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</si>
  <si>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</si>
  <si>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</si>
  <si>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</si>
  <si>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</si>
  <si>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</si>
  <si>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</si>
  <si>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</si>
  <si>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</si>
  <si>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</si>
  <si>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</si>
  <si>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</si>
  <si>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</si>
  <si>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</si>
  <si>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</si>
  <si>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</si>
  <si>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</si>
  <si>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</si>
  <si>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</si>
  <si>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</si>
  <si>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</si>
  <si>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</si>
  <si>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</si>
  <si>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</si>
  <si>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</si>
  <si>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</si>
  <si>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</si>
  <si>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</si>
  <si>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</si>
  <si>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</si>
  <si>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</si>
  <si>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</si>
  <si>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</si>
  <si>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</si>
  <si>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</si>
  <si>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</si>
  <si>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</si>
  <si>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</si>
  <si>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</si>
  <si>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</si>
  <si>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</si>
  <si>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</si>
  <si>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</si>
  <si>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</si>
  <si>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</si>
  <si>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</si>
  <si>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</si>
  <si>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</si>
  <si>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</si>
  <si>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</si>
  <si>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</si>
  <si>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</si>
  <si>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</si>
  <si>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</si>
  <si>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</si>
  <si>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</si>
  <si>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</si>
  <si>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</si>
  <si>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</si>
  <si>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</si>
  <si>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</si>
  <si>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</si>
  <si>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</si>
  <si>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</si>
  <si>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</si>
  <si>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</si>
  <si>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</si>
  <si>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</si>
  <si>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</si>
  <si>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</si>
  <si>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</si>
  <si>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</si>
  <si>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</si>
  <si>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</si>
  <si>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</si>
  <si>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</si>
  <si>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</si>
  <si>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</si>
  <si>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</si>
  <si>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</si>
  <si>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</si>
  <si>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</si>
  <si>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</si>
  <si>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</si>
  <si>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</si>
  <si>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</si>
  <si>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</si>
  <si>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</si>
  <si>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</si>
  <si>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</si>
  <si>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</si>
  <si>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</si>
  <si>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</si>
  <si>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</si>
  <si>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</si>
  <si>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</si>
  <si>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</si>
  <si>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</si>
  <si>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</si>
  <si>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</si>
  <si>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</si>
  <si>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</si>
  <si>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</si>
  <si>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</si>
  <si>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</si>
  <si>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</si>
  <si>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</si>
  <si>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</si>
  <si>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</si>
  <si>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</si>
  <si>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</si>
  <si>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</si>
  <si>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</si>
  <si>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</si>
  <si>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</si>
  <si>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</si>
  <si>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</si>
  <si>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</si>
  <si>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</si>
  <si>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</si>
  <si>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</si>
  <si>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</si>
  <si>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</si>
  <si>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</si>
  <si>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</si>
  <si>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</si>
  <si>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</si>
  <si>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</si>
  <si>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</si>
  <si>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</si>
  <si>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</si>
  <si>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</si>
  <si>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</si>
  <si>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</si>
  <si>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</si>
  <si>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</si>
  <si>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</si>
  <si>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</si>
  <si>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</si>
  <si>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</si>
  <si>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</si>
  <si>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</si>
  <si>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</si>
  <si>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</si>
  <si>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</si>
  <si>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</si>
  <si>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</si>
  <si>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</si>
  <si>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</si>
  <si>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</si>
  <si>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</si>
  <si>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</si>
  <si>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</si>
  <si>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</si>
  <si>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</si>
  <si>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</si>
  <si>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</si>
  <si>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</si>
  <si>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</si>
  <si>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</si>
  <si>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</si>
  <si>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</si>
  <si>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</si>
  <si>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</si>
  <si>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</si>
  <si>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</si>
  <si>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</si>
  <si>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</si>
  <si>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</si>
  <si>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</si>
  <si>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</si>
  <si>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</si>
  <si>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</si>
  <si>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</si>
  <si>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</si>
  <si>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</si>
  <si>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</si>
  <si>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</si>
  <si>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</si>
  <si>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</si>
  <si>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</si>
  <si>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</si>
  <si>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</si>
  <si>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</si>
  <si>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</si>
  <si>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</si>
  <si>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</si>
  <si>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</si>
  <si>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</si>
  <si>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</si>
  <si>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</si>
  <si>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</si>
  <si>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</si>
  <si>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</si>
  <si>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</si>
  <si>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</si>
  <si>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</si>
  <si>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</si>
  <si>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</si>
  <si>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</si>
  <si>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</si>
  <si>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</si>
  <si>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</si>
  <si>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</si>
  <si>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</si>
  <si>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</si>
  <si>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</si>
  <si>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</si>
  <si>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</si>
  <si>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</si>
  <si>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</si>
  <si>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</si>
  <si>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</si>
  <si>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</si>
  <si>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</si>
  <si>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</si>
  <si>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</si>
  <si>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</si>
  <si>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</si>
  <si>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</si>
  <si>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</si>
  <si>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</si>
  <si>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</si>
  <si>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</si>
  <si>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</si>
  <si>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</si>
  <si>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</si>
  <si>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</si>
  <si>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</si>
  <si>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</si>
  <si>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</si>
  <si>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</si>
  <si>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</si>
  <si>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</si>
  <si>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</si>
  <si>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</si>
  <si>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</si>
  <si>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</si>
  <si>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</si>
  <si>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</si>
  <si>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</si>
  <si>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</si>
  <si>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</si>
  <si>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</si>
  <si>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</si>
  <si>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</si>
  <si>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</si>
  <si>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</si>
  <si>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</si>
  <si>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</si>
  <si>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</si>
  <si>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</si>
  <si>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</si>
  <si>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</si>
  <si>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</si>
  <si>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</si>
  <si>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</si>
  <si>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</si>
  <si>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</si>
  <si>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</si>
  <si>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</si>
  <si>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</si>
  <si>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</si>
  <si>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</si>
  <si>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</si>
  <si>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</si>
  <si>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</si>
  <si>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</si>
  <si>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</si>
  <si>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</si>
  <si>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</si>
  <si>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</si>
  <si>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</si>
  <si>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</si>
  <si>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</si>
  <si>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</si>
  <si>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</si>
  <si>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</si>
  <si>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</si>
  <si>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</si>
  <si>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</si>
  <si>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</si>
  <si>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</si>
  <si>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</si>
  <si>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</si>
  <si>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</si>
  <si>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</si>
  <si>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</si>
  <si>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</si>
  <si>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</si>
  <si>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</si>
  <si>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</si>
  <si>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</si>
  <si>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</si>
  <si>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</si>
  <si>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</si>
  <si>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</si>
  <si>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</si>
  <si>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</si>
  <si>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</si>
  <si>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</si>
  <si>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</si>
  <si>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</si>
  <si>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</si>
  <si>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</si>
  <si>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</si>
  <si>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</si>
  <si>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</si>
  <si>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</si>
  <si>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</si>
  <si>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</si>
  <si>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</si>
  <si>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</si>
  <si>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</si>
  <si>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</si>
  <si>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</si>
  <si>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</si>
  <si>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</si>
  <si>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</si>
  <si>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</si>
  <si>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</si>
  <si>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</si>
  <si>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</si>
  <si>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</si>
  <si>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</si>
  <si>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</si>
  <si>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</si>
  <si>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</si>
  <si>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</si>
  <si>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</si>
  <si>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</si>
  <si>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</si>
  <si>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</si>
  <si>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</si>
  <si>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</si>
  <si>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</si>
  <si>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</si>
  <si>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</si>
  <si>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</si>
  <si>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</si>
  <si>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</si>
  <si>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</si>
  <si>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</si>
  <si>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</si>
  <si>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</si>
  <si>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</si>
  <si>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</si>
  <si>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</si>
  <si>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</si>
  <si>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</si>
  <si>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</si>
  <si>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</si>
  <si>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</si>
  <si>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</si>
  <si>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</si>
  <si>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</si>
  <si>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</si>
  <si>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</si>
  <si>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</si>
  <si>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</si>
  <si>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</si>
  <si>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</si>
  <si>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</si>
  <si>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</si>
  <si>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</si>
  <si>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</si>
  <si>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</si>
  <si>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</si>
  <si>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</si>
  <si>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</si>
  <si>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</si>
  <si>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</si>
  <si>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</si>
  <si>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</si>
  <si>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</si>
  <si>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</si>
  <si>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</si>
  <si>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</si>
  <si>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</si>
  <si>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</si>
  <si>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</si>
  <si>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</si>
  <si>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</si>
  <si>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</si>
  <si>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</si>
  <si>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</si>
  <si>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</si>
  <si>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</si>
  <si>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</si>
  <si>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</si>
  <si>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</si>
  <si>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</si>
  <si>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</si>
  <si>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</si>
  <si>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</si>
  <si>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</si>
  <si>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</si>
  <si>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</si>
  <si>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</si>
  <si>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</si>
  <si>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</si>
  <si>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</si>
  <si>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</si>
  <si>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</si>
  <si>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</si>
  <si>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</si>
  <si>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</si>
  <si>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</si>
  <si>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</si>
  <si>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</si>
  <si>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</si>
  <si>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</si>
  <si>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</si>
  <si>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</si>
  <si>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</si>
  <si>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</si>
  <si>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</si>
  <si>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</si>
  <si>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</si>
  <si>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</si>
  <si>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</si>
  <si>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</si>
  <si>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</si>
  <si>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</si>
  <si>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</si>
  <si>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</si>
  <si>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</si>
  <si>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</si>
  <si>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</si>
  <si>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</si>
  <si>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</si>
  <si>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</si>
  <si>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</si>
  <si>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</si>
  <si>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</si>
  <si>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</si>
  <si>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</si>
  <si>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</si>
  <si>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</si>
  <si>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</si>
  <si>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</si>
  <si>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</si>
  <si>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</si>
  <si>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</si>
  <si>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</si>
  <si>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</si>
  <si>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</si>
  <si>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</si>
  <si>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</si>
  <si>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</si>
  <si>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</si>
  <si>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</si>
  <si>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</si>
  <si>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</si>
  <si>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</si>
  <si>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</si>
  <si>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</si>
  <si>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</si>
  <si>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</si>
  <si>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</si>
  <si>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</si>
  <si>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</si>
  <si>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</si>
  <si>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</si>
  <si>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</si>
  <si>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</si>
  <si>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</si>
  <si>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</si>
  <si>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</si>
  <si>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</si>
  <si>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</si>
  <si>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</si>
  <si>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</si>
  <si>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</si>
  <si>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</si>
  <si>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</si>
  <si>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</si>
  <si>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</si>
  <si>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</si>
  <si>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</si>
  <si>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</si>
  <si>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</si>
  <si>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</si>
  <si>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</si>
  <si>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</si>
  <si>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</si>
  <si>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</si>
  <si>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</si>
  <si>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</si>
  <si>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</si>
  <si>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</si>
  <si>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</si>
  <si>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</si>
  <si>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</si>
  <si>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</si>
  <si>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</si>
  <si>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</si>
  <si>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</si>
  <si>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</si>
  <si>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</si>
  <si>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</si>
  <si>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</si>
  <si>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</si>
  <si>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</si>
  <si>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</si>
  <si>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</si>
  <si>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</si>
  <si>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</si>
  <si>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</si>
  <si>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</si>
  <si>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</si>
  <si>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</si>
  <si>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</si>
  <si>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</si>
  <si>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</si>
  <si>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</si>
  <si>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</si>
  <si>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</si>
  <si>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</si>
  <si>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</si>
  <si>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</si>
  <si>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</si>
  <si>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</si>
  <si>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</si>
  <si>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</si>
  <si>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</si>
  <si>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</si>
  <si>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</si>
  <si>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</si>
  <si>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</si>
  <si>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</si>
  <si>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</si>
  <si>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</si>
  <si>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</si>
  <si>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</si>
  <si>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</si>
  <si>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</si>
  <si>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</si>
  <si>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</si>
  <si>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</si>
  <si>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</si>
  <si>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</si>
  <si>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</si>
  <si>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</si>
  <si>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</si>
  <si>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</si>
  <si>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</si>
  <si>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</si>
  <si>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</si>
  <si>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</si>
  <si>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</si>
  <si>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</si>
  <si>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</si>
  <si>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</si>
  <si>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</si>
  <si>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</si>
  <si>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</si>
  <si>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</si>
  <si>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</si>
  <si>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</si>
  <si>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</si>
  <si>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</si>
  <si>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</si>
  <si>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</si>
  <si>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</si>
  <si>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</si>
  <si>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</si>
  <si>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</si>
  <si>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</si>
  <si>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</si>
  <si>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</si>
  <si>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</si>
  <si>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</si>
  <si>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</si>
  <si>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</si>
  <si>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</si>
  <si>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</si>
  <si>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</si>
  <si>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</si>
  <si>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</si>
  <si>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</si>
  <si>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</si>
  <si>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</si>
  <si>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</si>
  <si>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</si>
  <si>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</si>
  <si>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</si>
  <si>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</si>
  <si>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</si>
  <si>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</si>
  <si>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</si>
  <si>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</si>
  <si>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</si>
  <si>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</si>
  <si>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</si>
  <si>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</si>
  <si>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</si>
  <si>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</si>
  <si>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</si>
  <si>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</si>
  <si>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</si>
  <si>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</si>
  <si>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</si>
  <si>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</si>
  <si>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</si>
  <si>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</si>
  <si>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</si>
  <si>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</si>
  <si>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</si>
  <si>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</si>
  <si>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</si>
  <si>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</si>
  <si>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</si>
  <si>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</si>
  <si>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</si>
  <si>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</si>
  <si>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</si>
  <si>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</si>
  <si>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</si>
  <si>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</si>
  <si>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</si>
  <si>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</si>
  <si>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</si>
  <si>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</si>
  <si>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</si>
  <si>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</si>
  <si>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</si>
  <si>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</si>
  <si>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</si>
  <si>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</si>
  <si>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</si>
  <si>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</si>
  <si>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</si>
  <si>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</si>
  <si>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</si>
  <si>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</si>
  <si>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</si>
  <si>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</si>
  <si>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</si>
  <si>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</si>
  <si>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</si>
  <si>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</si>
  <si>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</si>
  <si>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</si>
  <si>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</si>
  <si>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</si>
  <si>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</si>
  <si>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</si>
  <si>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</si>
  <si>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</si>
  <si>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</si>
  <si>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</si>
  <si>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</si>
  <si>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</si>
  <si>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</si>
  <si>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</si>
  <si>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</si>
  <si>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</si>
  <si>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</si>
  <si>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</si>
  <si>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</si>
  <si>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</si>
  <si>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</si>
  <si>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</si>
  <si>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</si>
  <si>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</si>
  <si>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</si>
  <si>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</si>
  <si>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</si>
  <si>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</si>
  <si>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</si>
  <si>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</si>
  <si>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</si>
  <si>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</si>
  <si>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</si>
  <si>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</si>
  <si>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</si>
  <si>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</si>
  <si>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</si>
  <si>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</si>
  <si>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</si>
  <si>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</si>
  <si>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</si>
  <si>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</si>
  <si>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</si>
  <si>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</si>
  <si>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</si>
  <si>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</si>
  <si>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</si>
  <si>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</si>
  <si>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</si>
  <si>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</si>
  <si>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</si>
  <si>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</si>
  <si>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</si>
  <si>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</si>
  <si>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</si>
  <si>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</si>
  <si>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</si>
  <si>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</si>
  <si>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</si>
  <si>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</si>
  <si>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</si>
  <si>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</si>
  <si>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</si>
  <si>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</si>
  <si>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</si>
  <si>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</si>
  <si>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</si>
  <si>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</si>
  <si>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</si>
  <si>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</si>
  <si>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</si>
  <si>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</si>
  <si>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</si>
  <si>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</si>
  <si>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</si>
  <si>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</si>
  <si>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</si>
  <si>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</si>
  <si>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</si>
  <si>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</si>
  <si>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</si>
  <si>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</si>
  <si>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</si>
  <si>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</si>
  <si>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</si>
  <si>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</si>
  <si>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</si>
  <si>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</si>
  <si>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</si>
  <si>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</si>
  <si>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</si>
  <si>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</si>
  <si>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</si>
  <si>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</si>
  <si>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</si>
  <si>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</si>
  <si>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</si>
  <si>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</si>
  <si>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</si>
  <si>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</si>
  <si>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</si>
  <si>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</si>
  <si>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</si>
  <si>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</si>
  <si>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</si>
  <si>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</si>
  <si>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</si>
  <si>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</si>
  <si>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</si>
  <si>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</si>
  <si>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</si>
  <si>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</si>
  <si>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</si>
  <si>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</si>
  <si>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</si>
  <si>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</si>
  <si>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</si>
  <si>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</si>
  <si>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</si>
  <si>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</si>
  <si>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</si>
  <si>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</si>
  <si>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</si>
  <si>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</si>
  <si>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</si>
  <si>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</si>
  <si>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</si>
  <si>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</si>
  <si>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</si>
  <si>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</si>
  <si>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</si>
  <si>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</si>
  <si>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</si>
  <si>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</si>
  <si>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</si>
  <si>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</si>
  <si>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</si>
  <si>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</si>
  <si>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</si>
  <si>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</si>
  <si>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</si>
  <si>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</si>
  <si>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</si>
  <si>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</si>
  <si>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</si>
  <si>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</si>
  <si>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</si>
  <si>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</si>
  <si>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</si>
  <si>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</si>
  <si>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</si>
  <si>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</si>
  <si>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</si>
  <si>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</si>
  <si>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</si>
  <si>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</si>
  <si>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</si>
  <si>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</si>
  <si>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</si>
  <si>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</si>
  <si>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</si>
  <si>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</si>
  <si>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</si>
  <si>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</si>
  <si>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</si>
  <si>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</si>
  <si>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</si>
  <si>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</si>
  <si>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</si>
  <si>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</si>
  <si>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</si>
  <si>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</si>
  <si>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</si>
  <si>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</si>
  <si>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</si>
  <si>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</si>
  <si>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</si>
  <si>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</si>
  <si>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</si>
  <si>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</si>
  <si>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</si>
  <si>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</si>
  <si>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</si>
  <si>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</si>
  <si>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</si>
  <si>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</si>
  <si>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</si>
  <si>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</si>
  <si>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</si>
  <si>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</si>
  <si>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</si>
  <si>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</si>
  <si>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</si>
  <si>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</si>
  <si>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</si>
  <si>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</si>
  <si>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</si>
  <si>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</si>
  <si>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</si>
  <si>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</si>
  <si>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</si>
  <si>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</si>
  <si>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</si>
  <si>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</si>
  <si>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</si>
  <si>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</si>
  <si>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</si>
  <si>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</si>
  <si>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</si>
  <si>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</si>
  <si>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</si>
  <si>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</si>
  <si>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</si>
  <si>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</si>
  <si>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</si>
  <si>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</si>
  <si>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</si>
  <si>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</si>
  <si>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</si>
  <si>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</si>
  <si>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</si>
  <si>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</si>
  <si>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</si>
  <si>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</si>
  <si>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</si>
  <si>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</si>
  <si>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</si>
  <si>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</si>
  <si>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</si>
  <si>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</si>
  <si>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</si>
  <si>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</si>
  <si>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</si>
  <si>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</si>
  <si>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</si>
  <si>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</si>
  <si>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</si>
  <si>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</si>
  <si>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</si>
  <si>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</si>
  <si>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</si>
  <si>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</si>
  <si>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</si>
  <si>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</si>
  <si>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</si>
  <si>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</si>
  <si>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</si>
  <si>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</si>
  <si>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</si>
  <si>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</si>
  <si>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</si>
  <si>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</si>
  <si>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</si>
  <si>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</si>
  <si>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</si>
  <si>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</si>
  <si>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</si>
  <si>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</si>
  <si>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</si>
  <si>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</si>
  <si>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</si>
  <si>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</si>
  <si>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</si>
  <si>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</si>
  <si>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</si>
  <si>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</si>
  <si>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</si>
  <si>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</si>
  <si>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</si>
  <si>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</si>
  <si>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</si>
  <si>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</si>
  <si>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</si>
  <si>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</si>
  <si>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</si>
  <si>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</si>
  <si>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</si>
  <si>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</si>
  <si>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</si>
  <si>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</si>
  <si>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</si>
  <si>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</si>
  <si>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</si>
  <si>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</si>
  <si>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</si>
  <si>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</si>
  <si>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</si>
  <si>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</si>
  <si>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</si>
  <si>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</si>
  <si>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</si>
  <si>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</si>
  <si>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</si>
  <si>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</si>
  <si>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</si>
  <si>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</si>
  <si>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</si>
  <si>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</si>
  <si>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</si>
  <si>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</si>
  <si>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</si>
  <si>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</si>
  <si>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</si>
  <si>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</si>
  <si>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</si>
  <si>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</si>
  <si>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</si>
  <si>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</si>
  <si>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</si>
  <si>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</si>
  <si>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</si>
  <si>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</si>
  <si>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</si>
  <si>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</si>
  <si>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</si>
  <si>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</si>
  <si>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</si>
  <si>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</si>
  <si>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</si>
  <si>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</si>
  <si>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</si>
  <si>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</si>
  <si>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</si>
  <si>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</si>
  <si>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</si>
  <si>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</si>
  <si>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</si>
  <si>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</si>
  <si>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</si>
  <si>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</si>
  <si>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</si>
  <si>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</si>
  <si>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</si>
  <si>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</si>
  <si>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</si>
  <si>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</si>
  <si>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</si>
  <si>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</si>
  <si>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</si>
  <si>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</si>
  <si>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</si>
  <si>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</si>
  <si>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</si>
  <si>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</si>
  <si>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</si>
  <si>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</si>
  <si>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</si>
  <si>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</si>
  <si>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</si>
  <si>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</si>
  <si>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</si>
  <si>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</si>
  <si>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</si>
  <si>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</si>
  <si>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</si>
  <si>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</si>
  <si>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</si>
  <si>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</si>
  <si>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</si>
  <si>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</si>
  <si>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</si>
  <si>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</si>
  <si>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</si>
  <si>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</si>
  <si>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</si>
  <si>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</si>
  <si>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</si>
  <si>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</si>
  <si>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</si>
  <si>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</si>
  <si>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</si>
  <si>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</si>
  <si>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</si>
  <si>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</si>
  <si>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</si>
  <si>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</si>
  <si>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</si>
  <si>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</si>
  <si>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</si>
  <si>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</si>
  <si>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</si>
  <si>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</si>
  <si>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</si>
  <si>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</si>
  <si>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</si>
  <si>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</si>
  <si>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</si>
  <si>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</si>
  <si>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</si>
  <si>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</si>
  <si>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</si>
  <si>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</si>
  <si>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</si>
  <si>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</si>
  <si>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</si>
  <si>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</si>
  <si>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</si>
  <si>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</si>
  <si>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</si>
  <si>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</si>
  <si>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</si>
  <si>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</si>
  <si>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</si>
  <si>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</si>
  <si>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</si>
  <si>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</si>
  <si>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</si>
  <si>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</si>
  <si>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</si>
  <si>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</si>
  <si>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</si>
  <si>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</si>
  <si>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</si>
  <si>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</si>
  <si>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</si>
  <si>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</si>
  <si>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</si>
  <si>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</si>
  <si>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</si>
  <si>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</si>
  <si>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</si>
  <si>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</si>
  <si>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</si>
  <si>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</si>
  <si>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</si>
  <si>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</si>
  <si>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</si>
  <si>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</si>
  <si>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</si>
  <si>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</si>
  <si>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</si>
  <si>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</si>
  <si>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</si>
  <si>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</si>
  <si>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</si>
  <si>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</si>
  <si>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</si>
  <si>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</si>
  <si>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</si>
  <si>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</si>
  <si>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</si>
  <si>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</si>
  <si>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</si>
  <si>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</si>
  <si>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</si>
  <si>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</si>
  <si>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</si>
  <si>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</si>
  <si>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</si>
  <si>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</si>
  <si>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</si>
  <si>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</si>
  <si>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</si>
  <si>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</si>
  <si>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</si>
  <si>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</si>
  <si>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</si>
  <si>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</si>
  <si>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</si>
  <si>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</si>
  <si>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</si>
  <si>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</si>
  <si>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</si>
  <si>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</si>
  <si>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</si>
  <si>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</si>
  <si>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</si>
  <si>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</si>
  <si>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</si>
  <si>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</si>
  <si>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</si>
  <si>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</si>
  <si>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</si>
  <si>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</si>
  <si>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</si>
  <si>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</si>
  <si>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</si>
  <si>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</si>
  <si>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</si>
  <si>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</si>
  <si>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</si>
  <si>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</si>
  <si>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</si>
  <si>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</si>
  <si>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</si>
  <si>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</si>
  <si>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</si>
  <si>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</si>
  <si>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</si>
  <si>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</si>
  <si>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</si>
  <si>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</si>
  <si>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</si>
  <si>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</si>
  <si>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</si>
  <si>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</si>
  <si>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</si>
  <si>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</si>
  <si>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</si>
  <si>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</si>
  <si>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</si>
  <si>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</si>
  <si>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</si>
  <si>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</si>
  <si>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</si>
  <si>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</si>
  <si>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</si>
  <si>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</si>
  <si>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</si>
  <si>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</si>
  <si>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</si>
  <si>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</si>
  <si>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</si>
  <si>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</si>
  <si>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</si>
  <si>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</si>
  <si>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</si>
  <si>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</si>
  <si>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</si>
  <si>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</si>
  <si>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</si>
  <si>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</si>
  <si>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</si>
  <si>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</si>
  <si>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</si>
  <si>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</si>
  <si>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</si>
  <si>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</si>
  <si>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</si>
  <si>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</si>
  <si>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</si>
  <si>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</si>
  <si>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</si>
  <si>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</si>
  <si>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</si>
  <si>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</si>
  <si>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</si>
  <si>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</si>
  <si>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</si>
  <si>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</si>
  <si>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</si>
  <si>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</si>
  <si>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</si>
  <si>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</si>
  <si>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</si>
  <si>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</si>
  <si>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</si>
  <si>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</si>
  <si>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</si>
  <si>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</si>
  <si>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</si>
  <si>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</si>
  <si>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</si>
  <si>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</si>
  <si>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</si>
  <si>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</si>
  <si>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</si>
  <si>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</si>
  <si>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</si>
  <si>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</si>
  <si>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</si>
  <si>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</si>
  <si>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</si>
  <si>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</si>
  <si>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</si>
  <si>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</si>
  <si>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</si>
  <si>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</si>
  <si>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</si>
  <si>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</si>
  <si>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</si>
  <si>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</si>
  <si>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</si>
  <si>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</si>
  <si>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</si>
  <si>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</si>
  <si>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</si>
  <si>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</si>
  <si>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</si>
  <si>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</si>
  <si>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</si>
  <si>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</si>
  <si>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</si>
  <si>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</si>
  <si>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</si>
  <si>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</si>
  <si>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</si>
  <si>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</si>
  <si>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</si>
  <si>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</si>
  <si>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</si>
  <si>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</si>
  <si>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</si>
  <si>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</si>
  <si>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</si>
  <si>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</si>
  <si>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</si>
  <si>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</si>
  <si>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</si>
  <si>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</si>
  <si>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</si>
  <si>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</si>
  <si>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</si>
  <si>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</si>
  <si>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</si>
  <si>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</si>
  <si>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</si>
  <si>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</si>
  <si>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</si>
  <si>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</si>
  <si>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</si>
  <si>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</si>
  <si>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</si>
  <si>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</si>
  <si>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</si>
  <si>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</si>
  <si>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</si>
  <si>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</si>
  <si>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</si>
  <si>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</si>
  <si>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</si>
  <si>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</si>
  <si>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</si>
  <si>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</si>
  <si>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</si>
  <si>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</si>
  <si>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</si>
  <si>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</si>
  <si>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</si>
  <si>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</si>
  <si>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</si>
  <si>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</si>
  <si>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</si>
  <si>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</si>
  <si>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</si>
  <si>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</si>
  <si>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</si>
  <si>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</si>
  <si>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</si>
  <si>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</si>
  <si>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</si>
  <si>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</si>
  <si>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</si>
  <si>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</si>
  <si>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</si>
  <si>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</si>
  <si>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</si>
  <si>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</si>
  <si>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</si>
  <si>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</si>
  <si>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</si>
  <si>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</si>
  <si>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</si>
  <si>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</si>
  <si>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</si>
  <si>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</si>
  <si>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</si>
  <si>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</si>
  <si>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</si>
  <si>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</si>
  <si>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</si>
  <si>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</si>
  <si>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</si>
  <si>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</si>
  <si>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</si>
  <si>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</si>
  <si>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</si>
  <si>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</si>
  <si>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</si>
  <si>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</si>
  <si>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</si>
  <si>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</si>
  <si>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</si>
  <si>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</si>
  <si>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</si>
  <si>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</si>
  <si>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</si>
  <si>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</si>
  <si>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</si>
  <si>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</si>
  <si>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</si>
  <si>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</si>
  <si>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</si>
  <si>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</si>
  <si>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</si>
  <si>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</si>
  <si>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</si>
  <si>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</si>
  <si>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</si>
  <si>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</si>
  <si>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</si>
  <si>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</si>
  <si>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</si>
  <si>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</si>
  <si>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</si>
  <si>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</si>
  <si>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</si>
  <si>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</si>
  <si>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</si>
  <si>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</si>
  <si>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</si>
  <si>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</si>
  <si>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</si>
  <si>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</si>
  <si>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</si>
  <si>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</si>
  <si>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</si>
  <si>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</si>
  <si>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</si>
  <si>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</si>
  <si>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</si>
  <si>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</si>
  <si>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</si>
  <si>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</si>
  <si>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</si>
  <si>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</si>
  <si>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</si>
  <si>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</si>
  <si>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</si>
  <si>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</si>
  <si>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</si>
  <si>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</si>
  <si>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</si>
  <si>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</si>
  <si>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</si>
  <si>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</si>
  <si>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</si>
  <si>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</si>
  <si>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</si>
  <si>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</si>
  <si>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</si>
  <si>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</si>
  <si>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</si>
  <si>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</si>
  <si>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</si>
  <si>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</si>
  <si>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</si>
  <si>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</si>
  <si>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</si>
  <si>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</si>
  <si>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</si>
  <si>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</si>
  <si>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</si>
  <si>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</si>
  <si>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</si>
  <si>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</si>
  <si>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</si>
  <si>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</si>
  <si>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</si>
  <si>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</si>
  <si>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</si>
  <si>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</si>
  <si>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</si>
  <si>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</si>
  <si>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</si>
  <si>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</si>
  <si>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</si>
  <si>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</si>
  <si>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</si>
  <si>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</si>
  <si>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</si>
  <si>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</si>
  <si>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</si>
  <si>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</si>
  <si>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</si>
  <si>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</si>
  <si>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</si>
  <si>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</si>
  <si>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</si>
  <si>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</si>
  <si>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</si>
  <si>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</si>
  <si>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</si>
  <si>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</si>
  <si>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</si>
  <si>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</si>
  <si>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</si>
  <si>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</si>
  <si>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</si>
  <si>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</si>
  <si>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</si>
  <si>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</si>
  <si>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</si>
  <si>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</si>
  <si>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</si>
  <si>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</si>
  <si>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</si>
  <si>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</si>
  <si>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</si>
  <si>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</si>
  <si>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</si>
  <si>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</si>
  <si>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</si>
  <si>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</si>
  <si>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</si>
  <si>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</si>
  <si>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</si>
  <si>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</si>
  <si>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</si>
  <si>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</si>
  <si>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</si>
  <si>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</si>
  <si>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</si>
  <si>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</si>
  <si>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</si>
  <si>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</si>
  <si>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</si>
  <si>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</si>
  <si>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</si>
  <si>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</si>
  <si>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</si>
  <si>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</si>
  <si>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</si>
  <si>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</si>
  <si>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</si>
  <si>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</si>
  <si>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</si>
  <si>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</si>
  <si>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</si>
  <si>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</si>
  <si>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</si>
  <si>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</si>
  <si>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</si>
  <si>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</si>
  <si>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</si>
  <si>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</si>
  <si>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</si>
  <si>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</si>
  <si>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</si>
  <si>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</si>
  <si>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</si>
  <si>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</si>
  <si>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</si>
  <si>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</si>
  <si>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</si>
  <si>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</si>
  <si>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</si>
  <si>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</si>
  <si>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</si>
  <si>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</si>
  <si>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</si>
  <si>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</si>
  <si>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</si>
  <si>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</si>
  <si>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</si>
  <si>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</si>
  <si>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</si>
  <si>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</si>
  <si>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</si>
  <si>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</si>
  <si>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</si>
  <si>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</si>
  <si>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</si>
  <si>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</si>
  <si>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</si>
  <si>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</si>
  <si>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</si>
  <si>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</si>
  <si>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</si>
  <si>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</si>
  <si>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</si>
  <si>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</si>
  <si>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</si>
  <si>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</si>
  <si>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</si>
  <si>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</si>
  <si>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</si>
  <si>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</si>
  <si>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</si>
  <si>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</si>
  <si>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</si>
  <si>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</si>
  <si>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</si>
  <si>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</si>
  <si>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</si>
  <si>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</si>
  <si>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</si>
  <si>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</si>
  <si>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</si>
  <si>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</si>
  <si>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</si>
  <si>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</si>
  <si>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</si>
  <si>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</si>
  <si>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</si>
  <si>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</si>
  <si>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</si>
  <si>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</si>
  <si>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</si>
  <si>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</si>
  <si>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</si>
  <si>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</si>
  <si>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</si>
  <si>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</si>
  <si>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</si>
  <si>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</si>
  <si>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</si>
  <si>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</si>
  <si>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</si>
  <si>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</si>
  <si>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</si>
  <si>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</si>
  <si>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</si>
  <si>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</si>
  <si>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</si>
  <si>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</si>
  <si>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</si>
  <si>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</si>
  <si>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</si>
  <si>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</si>
  <si>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</si>
  <si>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</si>
  <si>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</si>
  <si>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</si>
  <si>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</si>
  <si>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</si>
  <si>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</si>
  <si>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</si>
  <si>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</si>
  <si>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</si>
  <si>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</si>
  <si>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</si>
  <si>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</si>
  <si>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</si>
  <si>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</si>
  <si>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</si>
  <si>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</si>
  <si>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</si>
  <si>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</si>
  <si>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</si>
  <si>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</si>
  <si>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</si>
  <si>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</si>
  <si>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</si>
  <si>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</si>
  <si>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</si>
  <si>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</si>
  <si>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</si>
  <si>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</si>
  <si>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</si>
  <si>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</si>
  <si>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</si>
  <si>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</si>
  <si>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</si>
  <si>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</si>
  <si>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</si>
  <si>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</si>
  <si>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</si>
  <si>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</si>
  <si>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</si>
  <si>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</si>
  <si>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</si>
  <si>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</si>
  <si>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</si>
  <si>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</si>
  <si>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</si>
  <si>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</si>
  <si>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</si>
  <si>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</si>
  <si>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</si>
  <si>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</si>
  <si>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</si>
  <si>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</si>
  <si>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</si>
  <si>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</si>
  <si>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</si>
  <si>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</si>
  <si>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</si>
  <si>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</si>
  <si>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</si>
  <si>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</si>
  <si>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</si>
  <si>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</si>
  <si>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</si>
  <si>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</si>
  <si>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</si>
  <si>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</si>
  <si>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</si>
  <si>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</si>
  <si>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</si>
  <si>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</si>
  <si>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</si>
  <si>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</si>
  <si>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</si>
  <si>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</si>
  <si>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</si>
  <si>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</si>
  <si>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</si>
  <si>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</si>
  <si>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</si>
  <si>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</si>
  <si>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</si>
  <si>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</si>
  <si>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</si>
  <si>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</si>
  <si>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</si>
  <si>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</si>
  <si>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</si>
  <si>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</si>
  <si>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</si>
  <si>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</si>
  <si>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</si>
  <si>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</si>
  <si>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</si>
  <si>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</si>
  <si>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</si>
  <si>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</si>
  <si>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</si>
  <si>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</si>
  <si>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</si>
  <si>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</si>
  <si>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</si>
  <si>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</si>
  <si>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</si>
  <si>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</si>
  <si>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</si>
  <si>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</si>
  <si>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</si>
  <si>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</si>
  <si>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</si>
  <si>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</si>
  <si>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</si>
  <si>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</si>
  <si>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</si>
  <si>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</si>
  <si>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</si>
  <si>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</si>
  <si>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</si>
  <si>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</si>
  <si>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</si>
  <si>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</si>
  <si>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</si>
  <si>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</si>
  <si>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</si>
  <si>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</si>
  <si>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</si>
  <si>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</si>
  <si>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</si>
  <si>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</si>
  <si>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</si>
  <si>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</si>
  <si>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</si>
  <si>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</si>
  <si>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</si>
  <si>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</si>
  <si>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</si>
  <si>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</si>
  <si>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</si>
  <si>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</si>
  <si>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</si>
  <si>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</si>
  <si>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</si>
  <si>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</si>
  <si>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</si>
  <si>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</si>
  <si>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</si>
  <si>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</si>
  <si>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</si>
  <si>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</si>
  <si>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</si>
  <si>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</si>
  <si>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</si>
  <si>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</si>
  <si>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</si>
  <si>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</si>
  <si>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</si>
  <si>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</si>
  <si>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</si>
  <si>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</si>
  <si>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</si>
  <si>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</si>
  <si>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</si>
  <si>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</si>
  <si>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</si>
  <si>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</si>
  <si>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</si>
  <si>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</si>
  <si>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</si>
  <si>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</si>
  <si>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</si>
  <si>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</si>
  <si>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</si>
  <si>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</si>
  <si>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</si>
  <si>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</si>
  <si>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</si>
  <si>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</si>
  <si>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</si>
  <si>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</si>
  <si>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</si>
  <si>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</si>
  <si>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</si>
  <si>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</si>
  <si>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</si>
  <si>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</si>
  <si>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</si>
  <si>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</si>
  <si>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</si>
  <si>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</si>
  <si>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</si>
  <si>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</si>
  <si>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</si>
  <si>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</si>
  <si>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</si>
  <si>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</si>
  <si>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</si>
  <si>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</si>
  <si>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</si>
  <si>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</si>
  <si>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</si>
  <si>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</si>
  <si>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</si>
  <si>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</si>
  <si>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</si>
  <si>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</si>
  <si>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</si>
  <si>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</si>
  <si>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</si>
  <si>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</si>
  <si>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</si>
  <si>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</si>
  <si>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</si>
  <si>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</si>
  <si>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</si>
  <si>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</si>
  <si>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</si>
  <si>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</si>
  <si>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</si>
  <si>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</si>
  <si>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</si>
  <si>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</si>
  <si>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</si>
  <si>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</si>
  <si>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</si>
  <si>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</si>
  <si>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</si>
  <si>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</si>
  <si>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</si>
  <si>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</si>
  <si>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</si>
  <si>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</si>
  <si>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</si>
  <si>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</si>
  <si>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</si>
  <si>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</si>
  <si>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</si>
  <si>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</si>
  <si>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</si>
  <si>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</si>
  <si>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</si>
  <si>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</si>
  <si>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</si>
  <si>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</si>
  <si>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</si>
  <si>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</si>
  <si>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</si>
  <si>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</si>
  <si>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</si>
  <si>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</si>
  <si>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</si>
  <si>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</si>
  <si>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</si>
  <si>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</si>
  <si>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</si>
  <si>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</si>
  <si>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</si>
  <si>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</si>
  <si>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</si>
  <si>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</si>
  <si>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</si>
  <si>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</si>
  <si>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</si>
  <si>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</si>
  <si>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</si>
  <si>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</si>
  <si>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</si>
  <si>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</si>
  <si>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</si>
  <si>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</si>
  <si>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</si>
  <si>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</si>
  <si>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</si>
  <si>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</si>
  <si>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</si>
  <si>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</si>
  <si>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</si>
  <si>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</si>
  <si>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</si>
  <si>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</si>
  <si>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</si>
  <si>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</si>
  <si>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</si>
  <si>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</si>
  <si>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</si>
  <si>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</si>
  <si>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</si>
  <si>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</si>
  <si>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</si>
  <si>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</si>
  <si>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</si>
  <si>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</si>
  <si>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</si>
  <si>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</si>
  <si>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</si>
  <si>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</si>
  <si>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</si>
  <si>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</si>
  <si>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</si>
  <si>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</si>
  <si>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</si>
  <si>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</si>
  <si>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</si>
  <si>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</si>
  <si>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</si>
  <si>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</si>
  <si>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</si>
  <si>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</si>
  <si>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</si>
  <si>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</si>
  <si>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</si>
  <si>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</si>
  <si>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</si>
  <si>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</si>
  <si>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</si>
  <si>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</si>
  <si>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</si>
  <si>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</si>
  <si>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</si>
  <si>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</si>
  <si>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</si>
  <si>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</si>
  <si>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</si>
  <si>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</si>
  <si>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</si>
  <si>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</si>
  <si>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</si>
  <si>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</si>
  <si>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</si>
  <si>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</si>
  <si>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</si>
  <si>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</si>
  <si>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</si>
  <si>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</si>
  <si>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</si>
  <si>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</si>
  <si>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</si>
  <si>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</si>
  <si>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</si>
  <si>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</si>
  <si>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</si>
  <si>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</si>
  <si>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</si>
  <si>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</si>
  <si>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</si>
  <si>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</si>
  <si>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</si>
  <si>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</si>
  <si>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</si>
  <si>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</si>
  <si>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</si>
  <si>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</si>
  <si>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</si>
  <si>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</si>
  <si>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</si>
  <si>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</si>
  <si>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</si>
  <si>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</si>
  <si>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</si>
  <si>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</si>
  <si>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</si>
  <si>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</si>
  <si>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</si>
  <si>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</si>
  <si>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</si>
  <si>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</si>
  <si>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</si>
  <si>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</si>
  <si>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</si>
  <si>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</si>
  <si>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</si>
  <si>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</si>
  <si>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</si>
  <si>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</si>
  <si>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</si>
  <si>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</si>
  <si>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</si>
  <si>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</si>
  <si>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</si>
  <si>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</si>
  <si>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</si>
  <si>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</si>
  <si>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</si>
  <si>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</si>
  <si>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</si>
  <si>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</si>
  <si>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</si>
  <si>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</si>
  <si>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</si>
  <si>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</si>
  <si>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</si>
  <si>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</si>
  <si>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</si>
  <si>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</si>
  <si>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</si>
  <si>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</si>
  <si>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</si>
  <si>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</si>
  <si>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</si>
  <si>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</si>
  <si>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</si>
  <si>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</si>
  <si>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</si>
  <si>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</si>
  <si>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</si>
  <si>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</si>
  <si>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</si>
  <si>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</si>
  <si>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</si>
  <si>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</si>
  <si>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</si>
  <si>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</si>
  <si>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</si>
  <si>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</si>
  <si>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</si>
  <si>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</si>
  <si>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</si>
  <si>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</si>
  <si>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</si>
  <si>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</si>
  <si>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</si>
  <si>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</si>
  <si>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</si>
  <si>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</si>
  <si>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</si>
  <si>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</si>
  <si>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</si>
  <si>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</si>
  <si>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</si>
  <si>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</si>
  <si>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</si>
  <si>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</si>
  <si>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</si>
  <si>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</si>
  <si>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</si>
  <si>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</si>
  <si>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</si>
  <si>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</si>
  <si>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</si>
  <si>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</si>
  <si>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</si>
  <si>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</si>
  <si>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</si>
  <si>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</si>
  <si>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</si>
  <si>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</si>
  <si>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</si>
  <si>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</si>
  <si>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</si>
  <si>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</si>
  <si>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</si>
  <si>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</si>
  <si>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</si>
  <si>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</si>
  <si>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</si>
  <si>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</si>
  <si>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</si>
  <si>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</si>
  <si>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</si>
  <si>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</si>
  <si>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</si>
  <si>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</si>
  <si>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</si>
  <si>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</si>
  <si>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</si>
  <si>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</si>
  <si>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</si>
  <si>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</si>
  <si>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</si>
  <si>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</si>
  <si>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</si>
  <si>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</si>
  <si>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</si>
  <si>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</si>
  <si>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</si>
  <si>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</si>
  <si>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</si>
  <si>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</si>
  <si>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</si>
  <si>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</si>
  <si>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</si>
  <si>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</si>
  <si>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</si>
  <si>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</si>
  <si>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</si>
  <si>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</si>
  <si>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</si>
  <si>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</si>
  <si>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</si>
  <si>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</si>
  <si>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</si>
  <si>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</si>
  <si>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</si>
  <si>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</si>
  <si>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</si>
  <si>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</si>
  <si>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</si>
  <si>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</si>
  <si>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</si>
  <si>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</si>
  <si>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</si>
  <si>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</si>
  <si>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</si>
  <si>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</si>
  <si>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</si>
  <si>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</si>
  <si>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</si>
  <si>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</si>
  <si>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</si>
  <si>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</si>
  <si>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</si>
  <si>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</si>
  <si>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</si>
  <si>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</si>
  <si>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</si>
  <si>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</si>
  <si>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</si>
  <si>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</si>
  <si>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</si>
  <si>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</si>
  <si>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</si>
  <si>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</si>
  <si>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</si>
  <si>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</si>
  <si>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</si>
  <si>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</si>
  <si>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</si>
  <si>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</si>
  <si>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</si>
  <si>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</si>
  <si>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</si>
  <si>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</si>
  <si>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</si>
  <si>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</si>
  <si>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</si>
  <si>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</si>
  <si>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</si>
  <si>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</si>
  <si>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</si>
  <si>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</si>
  <si>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</si>
  <si>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</si>
  <si>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</si>
  <si>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</si>
  <si>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</si>
  <si>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</si>
  <si>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</si>
  <si>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</si>
  <si>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</si>
  <si>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</si>
  <si>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</si>
  <si>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</si>
  <si>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</si>
  <si>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</si>
  <si>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</si>
  <si>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</si>
  <si>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</si>
  <si>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</si>
  <si>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</si>
  <si>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</si>
  <si>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</si>
  <si>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</si>
  <si>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</si>
  <si>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</si>
  <si>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</si>
  <si>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</si>
  <si>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</si>
  <si>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</si>
  <si>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</si>
  <si>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</si>
  <si>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</si>
  <si>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</si>
  <si>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</si>
  <si>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</si>
  <si>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</si>
  <si>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</si>
  <si>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</si>
  <si>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</si>
  <si>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</si>
  <si>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</si>
  <si>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</si>
  <si>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</si>
  <si>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</si>
  <si>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</si>
  <si>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</si>
  <si>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</si>
  <si>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</si>
  <si>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</si>
  <si>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</si>
  <si>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</si>
  <si>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</si>
  <si>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</si>
  <si>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</si>
  <si>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</si>
  <si>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</si>
  <si>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</si>
  <si>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</si>
  <si>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</si>
  <si>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</si>
  <si>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</si>
  <si>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</si>
  <si>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</si>
  <si>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</si>
  <si>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</si>
  <si>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</si>
  <si>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</si>
  <si>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</si>
  <si>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</si>
  <si>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</si>
  <si>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</si>
  <si>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</si>
  <si>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</si>
  <si>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</si>
  <si>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</si>
  <si>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</si>
  <si>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</si>
  <si>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</si>
  <si>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</si>
  <si>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</si>
  <si>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</si>
  <si>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</si>
  <si>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</si>
  <si>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</si>
  <si>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</si>
  <si>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</si>
  <si>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</si>
  <si>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</si>
  <si>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</si>
  <si>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</si>
  <si>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</si>
  <si>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</si>
  <si>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</si>
  <si>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</si>
  <si>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</si>
  <si>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</si>
  <si>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</si>
  <si>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</si>
  <si>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</si>
  <si>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</si>
  <si>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</si>
  <si>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</si>
  <si>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</si>
  <si>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</si>
  <si>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</si>
  <si>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</si>
  <si>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</si>
  <si>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</si>
  <si>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</si>
  <si>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</si>
  <si>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</si>
  <si>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</si>
  <si>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</si>
  <si>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</si>
  <si>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</si>
  <si>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</si>
  <si>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</si>
  <si>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</si>
  <si>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</si>
  <si>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</si>
  <si>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</si>
  <si>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</si>
  <si>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</si>
  <si>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</si>
  <si>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</si>
  <si>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</si>
  <si>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</si>
  <si>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</si>
  <si>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</si>
  <si>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</si>
  <si>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</si>
  <si>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</si>
  <si>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</si>
  <si>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</si>
  <si>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</si>
  <si>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</si>
  <si>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</si>
  <si>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</si>
  <si>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</si>
  <si>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</si>
  <si>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</si>
  <si>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</si>
  <si>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</si>
  <si>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</si>
  <si>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</si>
  <si>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</si>
  <si>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</si>
  <si>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</si>
  <si>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</si>
  <si>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</si>
  <si>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</si>
  <si>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</si>
  <si>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</si>
  <si>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</si>
  <si>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</si>
  <si>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</si>
  <si>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</si>
  <si>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</si>
  <si>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</si>
  <si>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</si>
  <si>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</si>
  <si>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</si>
  <si>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</si>
  <si>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</si>
  <si>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</si>
  <si>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</si>
  <si>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</si>
  <si>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</si>
  <si>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</si>
  <si>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</si>
  <si>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</si>
  <si>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</si>
  <si>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</si>
  <si>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</si>
  <si>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</si>
  <si>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</si>
  <si>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</si>
  <si>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</si>
  <si>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</si>
  <si>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</si>
  <si>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</si>
  <si>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</si>
  <si>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</si>
  <si>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</si>
  <si>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</si>
  <si>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</si>
  <si>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</si>
  <si>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</si>
  <si>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</si>
  <si>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</si>
  <si>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</si>
  <si>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</si>
  <si>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</si>
  <si>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</si>
  <si>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</si>
  <si>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</si>
  <si>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</si>
  <si>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</si>
  <si>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</si>
  <si>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</si>
  <si>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</si>
  <si>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</si>
  <si>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</si>
  <si>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</si>
  <si>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</si>
  <si>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</si>
  <si>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</si>
  <si>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</si>
  <si>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</si>
  <si>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</si>
  <si>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</si>
  <si>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</si>
  <si>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</si>
  <si>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</si>
  <si>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</si>
  <si>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</si>
  <si>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</si>
  <si>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</si>
  <si>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</si>
  <si>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</si>
  <si>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</si>
  <si>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</si>
  <si>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</si>
  <si>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</si>
  <si>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</si>
  <si>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</si>
  <si>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</si>
  <si>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</si>
  <si>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</si>
  <si>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</si>
  <si>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</si>
  <si>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</si>
  <si>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</si>
  <si>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</si>
  <si>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</si>
  <si>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</si>
  <si>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</si>
  <si>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</si>
  <si>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</si>
  <si>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</si>
  <si>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</si>
  <si>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</si>
  <si>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</si>
  <si>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</si>
  <si>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</si>
  <si>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</si>
  <si>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</si>
  <si>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</si>
  <si>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</si>
  <si>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</si>
  <si>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</si>
  <si>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</si>
  <si>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</si>
  <si>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</si>
  <si>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</si>
  <si>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</si>
  <si>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</si>
  <si>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</si>
  <si>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</si>
  <si>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</si>
  <si>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</si>
  <si>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</si>
  <si>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</si>
  <si>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</si>
  <si>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</si>
  <si>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</si>
  <si>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</si>
  <si>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</si>
  <si>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</si>
  <si>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</si>
  <si>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</si>
  <si>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</si>
  <si>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</si>
  <si>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</si>
  <si>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</si>
  <si>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</si>
  <si>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</si>
  <si>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</si>
  <si>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</si>
  <si>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</si>
  <si>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</si>
  <si>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</si>
  <si>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</si>
  <si>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</si>
  <si>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</si>
  <si>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</si>
  <si>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</si>
  <si>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</si>
  <si>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</si>
  <si>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</si>
  <si>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</si>
  <si>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</si>
  <si>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</si>
  <si>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</si>
  <si>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</si>
  <si>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</si>
  <si>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</si>
  <si>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</si>
  <si>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</si>
  <si>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</si>
  <si>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</si>
  <si>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</si>
  <si>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</si>
  <si>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</si>
  <si>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</si>
  <si>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</si>
  <si>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</si>
  <si>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</si>
  <si>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</si>
  <si>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</si>
  <si>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</si>
  <si>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</si>
  <si>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</si>
  <si>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</si>
  <si>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</si>
  <si>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</si>
  <si>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</si>
  <si>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</si>
  <si>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</si>
  <si>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</si>
  <si>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</si>
  <si>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</si>
  <si>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</si>
  <si>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</si>
  <si>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</si>
  <si>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</si>
  <si>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</si>
  <si>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</si>
  <si>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</si>
  <si>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</si>
  <si>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</si>
  <si>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</si>
  <si>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</si>
  <si>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</si>
  <si>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</si>
  <si>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</si>
  <si>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</si>
  <si>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</si>
  <si>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</si>
  <si>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</si>
  <si>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</si>
  <si>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</si>
  <si>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</si>
  <si>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</si>
  <si>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</si>
  <si>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</si>
  <si>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</si>
  <si>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</si>
  <si>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</si>
  <si>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</si>
  <si>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</si>
  <si>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</si>
  <si>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</si>
  <si>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</si>
  <si>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</si>
  <si>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</si>
  <si>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</si>
  <si>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</si>
  <si>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</si>
  <si>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</si>
  <si>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</si>
  <si>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</si>
  <si>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</si>
  <si>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</si>
  <si>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</si>
  <si>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</si>
  <si>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</si>
  <si>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</si>
  <si>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</si>
  <si>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</si>
  <si>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</si>
  <si>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</si>
  <si>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</si>
  <si>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</si>
  <si>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</si>
  <si>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</si>
  <si>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</si>
  <si>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</si>
  <si>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</si>
  <si>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</si>
  <si>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</si>
  <si>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</si>
  <si>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</si>
  <si>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</si>
  <si>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</si>
  <si>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</si>
  <si>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</si>
  <si>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</si>
  <si>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</si>
  <si>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</si>
  <si>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</si>
  <si>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</si>
  <si>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</si>
  <si>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</si>
  <si>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</si>
  <si>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</si>
  <si>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</si>
  <si>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</si>
  <si>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</si>
  <si>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</si>
  <si>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</si>
  <si>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</si>
  <si>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</si>
  <si>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</si>
  <si>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</si>
  <si>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</si>
  <si>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</si>
  <si>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</si>
  <si>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</si>
  <si>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</si>
  <si>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</si>
  <si>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</si>
  <si>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</si>
  <si>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</si>
  <si>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</si>
  <si>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</si>
  <si>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</si>
  <si>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</si>
  <si>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</si>
  <si>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</si>
  <si>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</si>
  <si>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</si>
  <si>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</si>
  <si>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</si>
  <si>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</si>
  <si>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</si>
  <si>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</si>
  <si>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</si>
  <si>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</si>
  <si>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</si>
  <si>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</si>
  <si>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</si>
  <si>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</si>
  <si>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</si>
  <si>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</si>
  <si>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</si>
  <si>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</si>
  <si>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</si>
  <si>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</si>
  <si>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</si>
  <si>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</si>
  <si>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</si>
  <si>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</si>
  <si>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</si>
  <si>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</si>
  <si>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</si>
  <si>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</si>
  <si>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</si>
  <si>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</si>
  <si>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</si>
  <si>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</si>
  <si>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</si>
  <si>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</si>
  <si>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</si>
  <si>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</si>
  <si>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</si>
  <si>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</si>
  <si>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</si>
  <si>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</si>
  <si>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</si>
  <si>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</si>
  <si>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</si>
  <si>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</si>
  <si>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</si>
  <si>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</si>
  <si>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</si>
  <si>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</si>
  <si>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</si>
  <si>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</si>
  <si>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</si>
  <si>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</si>
  <si>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</si>
  <si>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</si>
  <si>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</si>
  <si>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</si>
  <si>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</si>
  <si>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</si>
  <si>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</si>
  <si>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</si>
  <si>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</si>
  <si>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</si>
  <si>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</si>
  <si>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</si>
  <si>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</si>
  <si>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</si>
  <si>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</si>
  <si>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</si>
  <si>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</si>
  <si>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</si>
  <si>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</si>
  <si>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</si>
  <si>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</si>
  <si>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</si>
  <si>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</si>
  <si>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</si>
  <si>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</si>
  <si>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</si>
  <si>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</si>
  <si>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</si>
  <si>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</si>
  <si>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</si>
  <si>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</si>
  <si>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</si>
  <si>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</si>
  <si>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</si>
  <si>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</si>
  <si>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</si>
  <si>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</si>
  <si>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</si>
  <si>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</si>
  <si>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</si>
  <si>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</si>
  <si>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</si>
  <si>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</si>
  <si>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</si>
  <si>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</si>
  <si>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</si>
  <si>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</si>
  <si>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</si>
  <si>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</si>
  <si>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</si>
  <si>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</si>
  <si>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</si>
  <si>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</si>
  <si>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</si>
  <si>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</si>
  <si>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</si>
  <si>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</si>
  <si>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</si>
  <si>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</si>
  <si>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</si>
  <si>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</si>
  <si>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</si>
  <si>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</si>
  <si>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</si>
  <si>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</si>
  <si>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</si>
  <si>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</si>
  <si>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</si>
  <si>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</si>
  <si>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</si>
  <si>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</si>
  <si>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</si>
  <si>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</si>
  <si>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</si>
  <si>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</si>
  <si>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</si>
  <si>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</si>
  <si>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</si>
  <si>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</si>
  <si>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</si>
  <si>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</si>
  <si>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</si>
  <si>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</si>
  <si>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</si>
  <si>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</si>
  <si>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</si>
  <si>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</si>
  <si>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</si>
  <si>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</si>
  <si>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</si>
  <si>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</si>
  <si>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</si>
  <si>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</si>
  <si>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</si>
  <si>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</si>
  <si>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</si>
  <si>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</si>
  <si>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</si>
  <si>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</si>
  <si>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</si>
  <si>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</si>
  <si>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</si>
  <si>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</si>
  <si>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</si>
  <si>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</si>
  <si>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</si>
  <si>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</si>
  <si>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</si>
  <si>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</si>
  <si>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</si>
  <si>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</si>
  <si>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</si>
  <si>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</si>
  <si>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</si>
  <si>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</si>
  <si>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</si>
  <si>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</si>
  <si>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</si>
  <si>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</si>
  <si>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</si>
  <si>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</si>
  <si>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</si>
  <si>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</si>
  <si>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</si>
  <si>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</si>
  <si>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</si>
  <si>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</si>
  <si>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</si>
  <si>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</si>
  <si>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</si>
  <si>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</si>
  <si>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</si>
  <si>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</si>
  <si>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</si>
  <si>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</si>
  <si>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</si>
  <si>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</si>
  <si>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</si>
  <si>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</si>
  <si>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</si>
  <si>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</si>
  <si>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</si>
  <si>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</si>
  <si>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</si>
  <si>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</si>
  <si>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</si>
  <si>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</si>
  <si>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</si>
  <si>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</si>
  <si>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</si>
  <si>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</si>
  <si>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</si>
  <si>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</si>
  <si>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</si>
  <si>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</si>
  <si>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</si>
  <si>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</si>
  <si>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</si>
  <si>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</si>
  <si>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</si>
  <si>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</si>
  <si>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</si>
  <si>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</si>
  <si>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</si>
  <si>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</si>
  <si>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</si>
  <si>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</si>
  <si>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</si>
  <si>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</si>
  <si>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</si>
  <si>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</si>
  <si>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</si>
  <si>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</si>
  <si>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</si>
  <si>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</si>
  <si>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</si>
  <si>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</si>
  <si>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</si>
  <si>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</si>
  <si>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</si>
  <si>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</si>
  <si>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</si>
  <si>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</si>
  <si>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</si>
  <si>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</si>
  <si>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</si>
  <si>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</si>
  <si>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</si>
  <si>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</si>
  <si>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</si>
  <si>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</si>
  <si>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</si>
  <si>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</si>
  <si>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</si>
  <si>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</si>
  <si>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</si>
  <si>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</si>
  <si>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</si>
  <si>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</si>
  <si>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</si>
  <si>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</si>
  <si>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</si>
  <si>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</si>
  <si>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</si>
  <si>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</si>
  <si>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</si>
  <si>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</si>
  <si>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</si>
  <si>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</si>
  <si>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</si>
  <si>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</si>
  <si>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</si>
  <si>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</si>
  <si>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</si>
  <si>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</si>
  <si>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</si>
  <si>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</si>
  <si>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</si>
  <si>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</si>
  <si>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</si>
  <si>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</si>
  <si>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</si>
  <si>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</si>
  <si>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</si>
  <si>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</si>
  <si>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</si>
  <si>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</si>
  <si>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</si>
  <si>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</si>
  <si>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</si>
  <si>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</si>
  <si>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</si>
  <si>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</si>
  <si>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</si>
  <si>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</si>
  <si>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</si>
  <si>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</si>
  <si>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</si>
  <si>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</si>
  <si>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</si>
  <si>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</si>
  <si>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</si>
  <si>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</si>
  <si>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</si>
  <si>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</si>
  <si>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</si>
  <si>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</si>
  <si>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</si>
  <si>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</si>
  <si>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</si>
  <si>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</si>
  <si>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</si>
  <si>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</si>
  <si>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</si>
  <si>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</si>
  <si>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</si>
  <si>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</si>
  <si>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</si>
  <si>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</si>
  <si>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</si>
  <si>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</si>
  <si>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</si>
  <si>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</si>
  <si>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</si>
  <si>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</si>
  <si>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</si>
  <si>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</si>
  <si>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</si>
  <si>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</si>
  <si>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</si>
  <si>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</si>
  <si>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</si>
  <si>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</si>
  <si>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</si>
  <si>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</si>
  <si>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</si>
  <si>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</si>
  <si>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</si>
  <si>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</si>
  <si>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</si>
  <si>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</si>
  <si>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</si>
  <si>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</si>
  <si>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</si>
  <si>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</si>
  <si>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</si>
  <si>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</si>
  <si>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</si>
  <si>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</si>
  <si>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</si>
  <si>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</si>
  <si>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</si>
  <si>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</si>
  <si>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</si>
  <si>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</si>
  <si>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</si>
  <si>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</si>
  <si>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</si>
  <si>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</si>
  <si>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</si>
  <si>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</si>
  <si>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</si>
  <si>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</si>
  <si>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</si>
  <si>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</si>
  <si>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</si>
  <si>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</si>
  <si>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</si>
  <si>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</si>
  <si>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</si>
  <si>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</si>
  <si>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</si>
  <si>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</si>
  <si>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</si>
  <si>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</si>
  <si>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</si>
  <si>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</si>
  <si>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</si>
  <si>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</si>
  <si>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</si>
  <si>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</si>
  <si>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</si>
  <si>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</si>
  <si>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</si>
  <si>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</si>
  <si>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</si>
  <si>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</si>
  <si>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</si>
  <si>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</si>
  <si>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</si>
  <si>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</si>
  <si>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</si>
  <si>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</si>
  <si>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</si>
  <si>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</si>
  <si>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</si>
  <si>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</si>
  <si>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</si>
  <si>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</si>
  <si>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</si>
  <si>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</si>
  <si>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</si>
  <si>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</si>
  <si>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</si>
  <si>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</si>
  <si>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</si>
  <si>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</si>
  <si>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</si>
  <si>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</si>
  <si>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</si>
  <si>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</si>
  <si>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</si>
  <si>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</si>
  <si>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</si>
  <si>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</si>
  <si>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</si>
  <si>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</si>
  <si>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</si>
  <si>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</si>
  <si>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</si>
  <si>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</si>
  <si>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</si>
  <si>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</si>
  <si>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</si>
  <si>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</si>
  <si>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</si>
  <si>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</si>
  <si>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</si>
  <si>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</si>
  <si>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</si>
  <si>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</si>
  <si>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</si>
  <si>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</si>
  <si>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</si>
  <si>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</si>
  <si>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</si>
  <si>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</si>
  <si>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</si>
  <si>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</si>
  <si>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</si>
  <si>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</si>
  <si>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</si>
  <si>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</si>
  <si>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</si>
  <si>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</si>
  <si>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</si>
  <si>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</si>
  <si>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</si>
  <si>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</si>
  <si>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</si>
  <si>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</si>
  <si>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</si>
  <si>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</si>
  <si>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</si>
  <si>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</si>
  <si>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</si>
  <si>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</si>
  <si>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</si>
  <si>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</si>
  <si>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</si>
  <si>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</si>
  <si>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</si>
  <si>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</si>
  <si>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</si>
  <si>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</si>
  <si>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</si>
  <si>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</si>
  <si>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</si>
  <si>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</si>
  <si>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</si>
  <si>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</si>
  <si>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</si>
  <si>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</si>
  <si>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</si>
  <si>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</si>
  <si>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</si>
  <si>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</si>
  <si>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</si>
  <si>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</si>
  <si>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</si>
  <si>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</si>
  <si>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</si>
  <si>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</si>
  <si>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</si>
  <si>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</si>
  <si>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</si>
  <si>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</si>
  <si>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</si>
  <si>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</si>
  <si>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</si>
  <si>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</si>
  <si>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</si>
  <si>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</si>
  <si>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</si>
  <si>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</si>
  <si>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</si>
  <si>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</si>
  <si>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</si>
  <si>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</si>
  <si>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</si>
  <si>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</si>
  <si>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</si>
  <si>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</si>
  <si>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</si>
  <si>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</si>
  <si>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</si>
  <si>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</si>
  <si>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</si>
  <si>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</si>
  <si>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</si>
  <si>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</si>
  <si>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</si>
  <si>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</si>
  <si>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</si>
  <si>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</si>
  <si>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</si>
  <si>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</si>
  <si>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</si>
  <si>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</si>
  <si>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</si>
  <si>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</si>
  <si>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</si>
  <si>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</si>
  <si>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</si>
  <si>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</si>
  <si>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</si>
  <si>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</si>
  <si>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</si>
  <si>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</si>
  <si>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</si>
  <si>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</si>
  <si>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</si>
  <si>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</si>
  <si>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</si>
  <si>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</si>
  <si>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</si>
  <si>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</si>
  <si>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</si>
  <si>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</si>
  <si>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</si>
  <si>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</si>
  <si>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</si>
  <si>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</si>
  <si>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</si>
  <si>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</si>
  <si>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</si>
  <si>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</si>
  <si>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</si>
  <si>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</si>
  <si>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</si>
  <si>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</si>
  <si>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</si>
  <si>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</si>
  <si>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</si>
  <si>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</si>
  <si>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</si>
  <si>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</si>
  <si>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</si>
  <si>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</si>
  <si>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</si>
  <si>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</si>
  <si>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</si>
  <si>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</si>
  <si>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</si>
  <si>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</si>
  <si>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</si>
  <si>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</si>
  <si>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</si>
  <si>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</si>
  <si>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</si>
  <si>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</si>
  <si>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</si>
  <si>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</si>
  <si>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</si>
  <si>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</si>
  <si>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</si>
  <si>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</si>
  <si>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</si>
  <si>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</si>
  <si>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</si>
  <si>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</si>
  <si>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</si>
  <si>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</si>
  <si>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</si>
  <si>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</si>
  <si>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</si>
  <si>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</si>
  <si>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</si>
  <si>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</si>
  <si>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</si>
  <si>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</si>
  <si>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</si>
  <si>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</si>
  <si>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</si>
  <si>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</si>
  <si>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</si>
  <si>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</si>
  <si>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</si>
  <si>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</si>
  <si>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</si>
  <si>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</si>
  <si>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</si>
  <si>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</si>
  <si>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</si>
  <si>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</si>
  <si>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</si>
  <si>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</si>
  <si>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</si>
  <si>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</si>
  <si>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</si>
  <si>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</si>
  <si>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</si>
  <si>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</si>
  <si>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</si>
  <si>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</si>
  <si>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</si>
  <si>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</si>
  <si>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</si>
  <si>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</si>
  <si>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</si>
  <si>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</si>
  <si>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</si>
  <si>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</si>
  <si>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</si>
  <si>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</si>
  <si>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</si>
  <si>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</si>
  <si>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</si>
  <si>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</si>
  <si>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</si>
  <si>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</si>
  <si>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</si>
  <si>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</si>
  <si>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</si>
  <si>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</si>
  <si>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</si>
  <si>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</si>
  <si>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</si>
  <si>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</si>
  <si>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</si>
  <si>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</si>
  <si>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</si>
  <si>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</si>
  <si>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</si>
  <si>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</si>
  <si>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</si>
  <si>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</si>
  <si>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</si>
  <si>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</si>
  <si>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</si>
  <si>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</si>
  <si>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</si>
  <si>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</si>
  <si>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</si>
  <si>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</si>
  <si>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</si>
  <si>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</si>
  <si>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</si>
  <si>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</si>
  <si>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</si>
  <si>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</si>
  <si>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</si>
  <si>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</si>
  <si>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</si>
  <si>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</si>
  <si>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</si>
  <si>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</si>
  <si>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</si>
  <si>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</si>
  <si>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</si>
  <si>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</si>
  <si>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</si>
  <si>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</si>
  <si>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</si>
  <si>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</si>
  <si>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</si>
  <si>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</si>
  <si>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</si>
  <si>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</si>
  <si>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</si>
  <si>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</si>
  <si>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</si>
  <si>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</si>
  <si>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</si>
  <si>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</si>
  <si>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</si>
  <si>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</si>
  <si>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</si>
  <si>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</si>
  <si>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</si>
  <si>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</si>
  <si>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</si>
  <si>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</si>
  <si>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</si>
  <si>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</si>
  <si>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</si>
  <si>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</si>
  <si>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</si>
  <si>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</si>
  <si>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</si>
  <si>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</si>
  <si>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</si>
  <si>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</si>
  <si>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</si>
  <si>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</si>
  <si>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</si>
  <si>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</si>
  <si>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</si>
  <si>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</si>
  <si>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</si>
  <si>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</si>
  <si>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</si>
  <si>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</si>
  <si>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</si>
  <si>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</si>
  <si>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</si>
  <si>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</si>
  <si>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</si>
  <si>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</si>
  <si>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</si>
  <si>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</si>
  <si>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</si>
  <si>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</si>
  <si>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</si>
  <si>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</si>
  <si>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</si>
  <si>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</si>
  <si>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</si>
  <si>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</si>
  <si>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</si>
  <si>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</si>
  <si>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</si>
  <si>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</si>
  <si>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</si>
  <si>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</si>
  <si>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</si>
  <si>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</si>
  <si>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</si>
  <si>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</si>
  <si>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</si>
  <si>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</si>
  <si>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</si>
  <si>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</si>
  <si>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</si>
  <si>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</si>
  <si>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</si>
  <si>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</si>
  <si>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</si>
  <si>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</si>
  <si>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</si>
  <si>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</si>
  <si>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</si>
  <si>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</si>
  <si>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</si>
  <si>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</si>
  <si>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</si>
  <si>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</si>
  <si>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</si>
  <si>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</si>
  <si>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</si>
  <si>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</si>
  <si>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</si>
  <si>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</si>
  <si>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</si>
  <si>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</si>
  <si>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</si>
  <si>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</si>
  <si>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</si>
  <si>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</si>
  <si>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</si>
  <si>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</si>
  <si>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</si>
  <si>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</si>
  <si>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</si>
  <si>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</si>
  <si>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</si>
  <si>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</si>
  <si>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</si>
  <si>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</si>
  <si>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</si>
  <si>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</si>
  <si>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</si>
  <si>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</si>
  <si>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</si>
  <si>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</si>
  <si>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</si>
  <si>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</si>
  <si>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</si>
  <si>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</si>
  <si>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</si>
  <si>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</si>
  <si>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</si>
  <si>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</si>
  <si>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</si>
  <si>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</si>
  <si>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</si>
  <si>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</si>
  <si>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</si>
  <si>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</si>
  <si>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</si>
  <si>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</si>
  <si>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</si>
  <si>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</si>
  <si>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</si>
  <si>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</si>
  <si>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</si>
  <si>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</si>
  <si>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</si>
  <si>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</si>
  <si>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</si>
  <si>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</si>
  <si>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</si>
  <si>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</si>
  <si>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</si>
  <si>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</si>
  <si>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</si>
  <si>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</si>
  <si>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</si>
  <si>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</si>
  <si>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</si>
  <si>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</si>
  <si>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</si>
  <si>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</si>
  <si>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</si>
  <si>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</si>
  <si>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</si>
  <si>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</si>
  <si>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</si>
  <si>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</si>
  <si>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</si>
  <si>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</si>
  <si>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</si>
  <si>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</si>
  <si>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</si>
  <si>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</si>
  <si>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</si>
  <si>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</si>
  <si>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</si>
  <si>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</si>
  <si>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</si>
  <si>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</si>
  <si>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</si>
  <si>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</si>
  <si>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</si>
  <si>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</si>
  <si>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</si>
  <si>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</si>
  <si>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</si>
  <si>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</si>
  <si>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</si>
  <si>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</si>
  <si>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</si>
  <si>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</si>
  <si>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</si>
  <si>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</si>
  <si>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</si>
  <si>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</si>
  <si>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</si>
  <si>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</si>
  <si>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</si>
  <si>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</si>
  <si>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</si>
  <si>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</si>
  <si>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</si>
  <si>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</si>
  <si>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</si>
  <si>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</si>
  <si>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</si>
  <si>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</si>
  <si>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</si>
  <si>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</si>
  <si>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</si>
  <si>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</si>
  <si>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</si>
  <si>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</si>
  <si>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</si>
  <si>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</si>
  <si>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</si>
  <si>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</si>
  <si>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</si>
  <si>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</si>
  <si>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</si>
  <si>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</si>
  <si>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</si>
  <si>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</si>
  <si>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</si>
  <si>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</si>
  <si>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</si>
  <si>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</si>
  <si>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</si>
  <si>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</si>
  <si>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</si>
  <si>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</si>
  <si>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</si>
  <si>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</si>
  <si>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</si>
  <si>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</si>
  <si>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</si>
  <si>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</si>
  <si>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</si>
  <si>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</si>
  <si>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</si>
  <si>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</si>
  <si>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</si>
  <si>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</si>
  <si>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</si>
  <si>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</si>
  <si>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</si>
  <si>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</si>
  <si>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</si>
  <si>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</si>
  <si>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</si>
  <si>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</si>
  <si>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</si>
  <si>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</si>
  <si>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</si>
  <si>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</si>
  <si>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</si>
  <si>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</si>
  <si>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</si>
  <si>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</si>
  <si>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</si>
  <si>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</si>
  <si>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</si>
  <si>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</si>
  <si>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</si>
  <si>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</si>
  <si>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</si>
  <si>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</si>
  <si>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</si>
  <si>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</si>
  <si>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</si>
  <si>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</si>
  <si>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</si>
  <si>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</si>
  <si>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</si>
  <si>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</si>
  <si>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</si>
  <si>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</si>
  <si>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</si>
  <si>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</si>
  <si>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</si>
  <si>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</si>
  <si>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</si>
  <si>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</si>
  <si>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</si>
  <si>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</si>
  <si>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</si>
  <si>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</si>
  <si>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</si>
  <si>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</si>
  <si>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</si>
  <si>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</si>
  <si>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</si>
  <si>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</si>
  <si>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</si>
  <si>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</si>
  <si>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</si>
  <si>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</si>
  <si>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</si>
  <si>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</si>
  <si>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</si>
  <si>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</si>
  <si>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</si>
  <si>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</si>
  <si>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</si>
  <si>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</si>
  <si>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</si>
  <si>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</si>
  <si>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</si>
  <si>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</si>
  <si>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</si>
  <si>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</si>
  <si>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</si>
  <si>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</si>
  <si>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</si>
  <si>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</si>
  <si>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</si>
  <si>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</si>
  <si>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</si>
  <si>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</si>
  <si>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</si>
  <si>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</si>
  <si>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</si>
  <si>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</si>
  <si>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</si>
  <si>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</si>
  <si>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</si>
  <si>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</si>
  <si>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</si>
  <si>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</si>
  <si>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</si>
  <si>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</si>
  <si>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</si>
  <si>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</si>
  <si>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</si>
  <si>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</si>
  <si>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</si>
  <si>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</si>
  <si>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</si>
  <si>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</si>
  <si>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</si>
  <si>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</si>
  <si>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</si>
  <si>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</si>
  <si>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</si>
  <si>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</si>
  <si>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</si>
  <si>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</si>
  <si>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</si>
  <si>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</si>
  <si>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</si>
  <si>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</si>
  <si>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</si>
  <si>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</si>
  <si>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</si>
  <si>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</si>
  <si>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</si>
  <si>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</si>
  <si>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</si>
  <si>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</si>
  <si>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</si>
  <si>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</si>
  <si>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</si>
  <si>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</si>
  <si>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</si>
  <si>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</si>
  <si>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</si>
  <si>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</si>
  <si>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</si>
  <si>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</si>
  <si>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</si>
  <si>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</si>
  <si>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</si>
  <si>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</si>
  <si>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</si>
  <si>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</si>
  <si>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</si>
  <si>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</si>
  <si>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</si>
  <si>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</si>
  <si>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</si>
  <si>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</si>
  <si>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</si>
  <si>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</si>
  <si>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</si>
  <si>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</si>
  <si>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</si>
  <si>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</si>
  <si>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</si>
  <si>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</si>
  <si>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</si>
  <si>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</si>
  <si>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</si>
  <si>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</si>
  <si>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</si>
  <si>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</si>
  <si>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</si>
  <si>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</si>
  <si>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</si>
  <si>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</si>
  <si>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</si>
  <si>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</si>
  <si>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</si>
  <si>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</si>
  <si>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</si>
  <si>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</si>
  <si>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</si>
  <si>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</si>
  <si>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</si>
  <si>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</si>
  <si>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</si>
  <si>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</si>
  <si>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</si>
  <si>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</si>
  <si>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</si>
  <si>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</si>
  <si>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</si>
  <si>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</si>
  <si>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</si>
  <si>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</si>
  <si>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</si>
  <si>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</si>
  <si>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</si>
  <si>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</si>
  <si>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</si>
  <si>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</si>
  <si>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</si>
  <si>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</si>
  <si>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</si>
  <si>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</si>
  <si>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</si>
  <si>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</si>
  <si>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</si>
  <si>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</si>
  <si>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</si>
  <si>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</si>
  <si>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</si>
  <si>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</si>
  <si>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</si>
  <si>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</si>
  <si>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</si>
  <si>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</si>
  <si>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</si>
  <si>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</si>
  <si>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</si>
  <si>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</si>
  <si>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</si>
  <si>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</si>
  <si>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</si>
  <si>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</si>
  <si>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</si>
  <si>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</si>
  <si>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</si>
  <si>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</si>
  <si>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</si>
  <si>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</si>
  <si>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</si>
  <si>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</si>
  <si>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</si>
  <si>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</si>
  <si>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</si>
  <si>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</si>
  <si>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</si>
  <si>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</si>
  <si>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</si>
  <si>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</si>
  <si>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</si>
  <si>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</si>
  <si>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</si>
  <si>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</si>
  <si>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</si>
  <si>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</si>
  <si>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</si>
  <si>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</si>
  <si>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</si>
  <si>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</si>
  <si>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</si>
  <si>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</si>
  <si>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</si>
  <si>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</si>
  <si>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</si>
  <si>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</si>
  <si>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</si>
  <si>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</si>
  <si>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</si>
  <si>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</si>
  <si>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</si>
  <si>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</si>
  <si>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</si>
  <si>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</si>
  <si>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</si>
  <si>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</si>
  <si>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</si>
  <si>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</si>
  <si>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</si>
  <si>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</si>
  <si>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</si>
  <si>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</si>
  <si>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</si>
  <si>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</si>
  <si>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</si>
  <si>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</si>
  <si>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</si>
  <si>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</si>
  <si>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</si>
  <si>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</si>
  <si>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</si>
  <si>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</si>
  <si>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</si>
  <si>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</si>
  <si>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</si>
  <si>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</si>
  <si>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</si>
  <si>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</si>
  <si>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</si>
  <si>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</si>
  <si>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</si>
  <si>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</si>
  <si>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</si>
  <si>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</si>
  <si>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</si>
  <si>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</si>
  <si>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</si>
  <si>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</si>
  <si>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</si>
  <si>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</si>
  <si>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</si>
  <si>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</si>
  <si>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</si>
  <si>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</si>
  <si>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</si>
  <si>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</si>
  <si>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</si>
  <si>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</si>
  <si>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</si>
  <si>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</si>
  <si>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</si>
  <si>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</si>
  <si>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</si>
  <si>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</si>
  <si>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</si>
  <si>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</si>
  <si>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</si>
  <si>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</si>
  <si>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</si>
  <si>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</si>
  <si>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</si>
  <si>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</si>
  <si>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</si>
  <si>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</si>
  <si>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</si>
  <si>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</si>
  <si>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</si>
  <si>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</si>
  <si>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</si>
  <si>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</si>
  <si>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</si>
  <si>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</si>
  <si>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</si>
  <si>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</si>
  <si>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</si>
  <si>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</si>
  <si>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</si>
  <si>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</si>
  <si>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</si>
  <si>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</si>
  <si>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</si>
  <si>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</si>
  <si>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</si>
  <si>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</si>
  <si>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</si>
  <si>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</si>
  <si>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</si>
  <si>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</si>
  <si>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</si>
  <si>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</si>
  <si>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</si>
  <si>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</si>
  <si>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</si>
  <si>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</si>
  <si>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</si>
  <si>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</si>
  <si>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</si>
  <si>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</si>
  <si>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</si>
  <si>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</si>
  <si>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</si>
  <si>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</si>
  <si>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</si>
  <si>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</si>
  <si>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</si>
  <si>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</si>
  <si>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</si>
  <si>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</si>
  <si>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</si>
  <si>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</si>
  <si>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</si>
  <si>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</si>
  <si>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</si>
  <si>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</si>
  <si>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</si>
  <si>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</si>
  <si>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</si>
  <si>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</si>
  <si>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</si>
  <si>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</si>
  <si>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</si>
  <si>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</si>
  <si>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</si>
  <si>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</si>
  <si>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</si>
  <si>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</si>
  <si>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</si>
  <si>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</si>
  <si>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</si>
  <si>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</si>
  <si>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</si>
  <si>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</si>
  <si>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</si>
  <si>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</si>
  <si>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</si>
  <si>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</si>
  <si>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</si>
  <si>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</si>
  <si>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</si>
  <si>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</si>
  <si>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</si>
  <si>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</si>
  <si>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</si>
  <si>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</si>
  <si>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</si>
  <si>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</si>
  <si>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</si>
  <si>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</si>
  <si>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</si>
  <si>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</si>
  <si>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</si>
  <si>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</si>
  <si>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</si>
  <si>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</si>
  <si>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</si>
  <si>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</si>
  <si>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</si>
  <si>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</si>
  <si>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</si>
  <si>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</si>
  <si>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</si>
  <si>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</si>
  <si>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</si>
  <si>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</si>
  <si>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</si>
  <si>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</si>
  <si>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</si>
  <si>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</si>
  <si>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</si>
  <si>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</si>
  <si>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</si>
  <si>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</si>
  <si>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</si>
  <si>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</si>
  <si>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</si>
  <si>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</si>
  <si>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</si>
  <si>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</si>
  <si>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</si>
  <si>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</si>
  <si>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</si>
  <si>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</si>
  <si>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</si>
  <si>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</si>
  <si>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</si>
  <si>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</si>
  <si>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</si>
  <si>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</si>
  <si>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</si>
  <si>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</si>
  <si>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</si>
  <si>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</si>
  <si>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</si>
  <si>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</si>
  <si>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</si>
  <si>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</si>
  <si>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</si>
  <si>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</si>
  <si>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</si>
  <si>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</si>
  <si>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</si>
  <si>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</si>
  <si>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</si>
  <si>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</si>
  <si>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</si>
  <si>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</si>
  <si>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</si>
  <si>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</si>
  <si>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</si>
  <si>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</si>
  <si>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</si>
  <si>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</si>
  <si>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</si>
  <si>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</si>
  <si>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</si>
  <si>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</si>
  <si>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</si>
  <si>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</si>
  <si>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</si>
  <si>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</si>
  <si>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</si>
  <si>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</si>
  <si>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</si>
  <si>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</si>
  <si>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</si>
  <si>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</si>
  <si>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</si>
  <si>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</si>
  <si>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</si>
  <si>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</si>
  <si>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</si>
  <si>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</si>
  <si>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</si>
  <si>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</si>
  <si>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</si>
  <si>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</si>
  <si>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</si>
  <si>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</si>
  <si>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</si>
  <si>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</si>
  <si>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</si>
  <si>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</si>
  <si>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</si>
  <si>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</si>
  <si>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</si>
  <si>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</si>
  <si>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</si>
  <si>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</si>
  <si>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</si>
  <si>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</si>
  <si>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</si>
  <si>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</si>
  <si>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</si>
  <si>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</si>
  <si>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</si>
  <si>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</si>
  <si>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</si>
  <si>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</si>
  <si>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</si>
  <si>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</si>
  <si>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</si>
  <si>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</si>
  <si>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</si>
  <si>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</si>
  <si>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</si>
  <si>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</si>
  <si>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</si>
  <si>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</si>
  <si>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</si>
  <si>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</si>
  <si>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</si>
  <si>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</si>
  <si>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</si>
  <si>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</si>
  <si>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</si>
  <si>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</si>
  <si>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</si>
  <si>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</si>
  <si>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</si>
  <si>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</si>
  <si>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</si>
  <si>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</si>
  <si>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</si>
  <si>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</si>
  <si>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</si>
  <si>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</si>
  <si>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</si>
  <si>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</si>
  <si>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</si>
  <si>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</si>
  <si>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</si>
  <si>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</si>
  <si>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</si>
  <si>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</si>
  <si>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</si>
  <si>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</si>
  <si>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</si>
  <si>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</si>
  <si>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</si>
  <si>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</si>
  <si>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</si>
  <si>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</si>
  <si>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</si>
  <si>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</si>
  <si>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</si>
  <si>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</si>
  <si>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</si>
  <si>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</si>
  <si>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</si>
  <si>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</si>
  <si>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</si>
  <si>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</si>
  <si>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</si>
  <si>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</si>
  <si>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</si>
  <si>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</si>
  <si>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</si>
  <si>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</si>
  <si>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</si>
  <si>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</si>
  <si>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</si>
  <si>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</si>
  <si>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</si>
  <si>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</si>
  <si>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</si>
  <si>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</si>
  <si>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</si>
  <si>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</si>
  <si>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</si>
  <si>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</si>
  <si>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</si>
  <si>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</si>
  <si>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</si>
  <si>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</si>
  <si>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</si>
  <si>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</si>
  <si>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</si>
  <si>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</si>
  <si>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</si>
  <si>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</si>
  <si>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</si>
  <si>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</si>
  <si>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</si>
  <si>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</si>
  <si>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</si>
  <si>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</si>
  <si>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</si>
  <si>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</si>
  <si>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</si>
  <si>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</si>
  <si>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</si>
  <si>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</si>
  <si>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</si>
  <si>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</si>
  <si>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</si>
  <si>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</si>
  <si>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</si>
  <si>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</si>
  <si>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</si>
  <si>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</si>
  <si>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</si>
  <si>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</si>
  <si>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</si>
  <si>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</si>
  <si>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</si>
  <si>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</si>
  <si>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</si>
  <si>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</si>
  <si>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</si>
  <si>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</si>
  <si>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</si>
  <si>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</si>
  <si>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</si>
  <si>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</si>
  <si>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</si>
  <si>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</si>
  <si>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</si>
  <si>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</si>
  <si>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</si>
  <si>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</si>
  <si>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</si>
  <si>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</si>
  <si>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</si>
  <si>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</si>
  <si>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</si>
  <si>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</si>
  <si>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</si>
  <si>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</si>
  <si>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</si>
  <si>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</si>
  <si>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</si>
  <si>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</si>
  <si>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</si>
  <si>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</si>
  <si>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</si>
  <si>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</si>
  <si>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</si>
  <si>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</si>
  <si>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</si>
  <si>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</si>
  <si>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</si>
  <si>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</si>
  <si>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</si>
  <si>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</si>
  <si>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</si>
  <si>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</si>
  <si>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</si>
  <si>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</si>
  <si>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</si>
  <si>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</si>
  <si>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</si>
  <si>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</si>
  <si>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</si>
  <si>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</si>
  <si>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</si>
  <si>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</si>
  <si>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</si>
  <si>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</si>
  <si>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</si>
  <si>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</si>
  <si>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</si>
  <si>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</si>
  <si>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</si>
  <si>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</si>
  <si>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</si>
  <si>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</si>
  <si>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</si>
  <si>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</si>
  <si>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</si>
  <si>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</si>
  <si>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</si>
  <si>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</si>
  <si>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</si>
  <si>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</si>
  <si>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</si>
  <si>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</si>
  <si>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</si>
  <si>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</si>
  <si>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</si>
  <si>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</si>
  <si>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</si>
  <si>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</si>
  <si>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</si>
  <si>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</si>
  <si>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</si>
  <si>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</si>
  <si>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</si>
  <si>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</si>
  <si>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</si>
  <si>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</si>
  <si>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</si>
  <si>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</si>
  <si>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</si>
  <si>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</si>
  <si>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</si>
  <si>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</si>
  <si>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</si>
  <si>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</si>
  <si>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</si>
  <si>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</si>
  <si>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</si>
  <si>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</si>
  <si>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</si>
  <si>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</si>
  <si>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</si>
  <si>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</si>
  <si>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</si>
  <si>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</si>
  <si>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</si>
  <si>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</si>
  <si>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</si>
  <si>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</si>
  <si>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</si>
  <si>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</si>
  <si>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</si>
  <si>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</si>
  <si>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</si>
  <si>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</si>
  <si>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</si>
  <si>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</si>
  <si>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</si>
  <si>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</si>
  <si>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</si>
  <si>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</si>
  <si>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</si>
  <si>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</si>
  <si>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</si>
  <si>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</si>
  <si>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</si>
  <si>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</si>
  <si>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</si>
  <si>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</si>
  <si>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</si>
  <si>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</si>
  <si>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</si>
  <si>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</si>
  <si>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</si>
  <si>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</si>
  <si>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</si>
  <si>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</si>
  <si>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</si>
  <si>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</si>
  <si>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</si>
  <si>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</si>
  <si>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</si>
  <si>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</si>
  <si>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</si>
  <si>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</si>
  <si>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</si>
  <si>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</si>
  <si>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</si>
  <si>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</si>
  <si>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</si>
  <si>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</si>
  <si>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</si>
  <si>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</si>
  <si>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</si>
  <si>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</si>
  <si>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</si>
  <si>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</si>
  <si>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</si>
  <si>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</si>
  <si>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</si>
  <si>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</si>
  <si>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</si>
  <si>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</si>
  <si>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</si>
  <si>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</si>
  <si>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</si>
  <si>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</si>
  <si>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</si>
  <si>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</si>
  <si>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</si>
  <si>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</si>
  <si>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</si>
  <si>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</si>
  <si>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</si>
  <si>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</si>
  <si>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</si>
  <si>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</si>
  <si>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</si>
  <si>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</si>
  <si>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</si>
  <si>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</si>
  <si>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</si>
  <si>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</si>
  <si>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</si>
  <si>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</si>
  <si>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</si>
  <si>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</si>
  <si>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</si>
  <si>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</si>
  <si>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</si>
  <si>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</si>
  <si>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</si>
  <si>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</si>
  <si>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</si>
  <si>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</si>
  <si>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</si>
  <si>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</si>
  <si>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</si>
  <si>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</si>
  <si>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</si>
  <si>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</si>
  <si>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</si>
  <si>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</si>
  <si>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</si>
  <si>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</si>
  <si>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</si>
  <si>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</si>
  <si>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</si>
  <si>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</si>
  <si>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</si>
  <si>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</si>
  <si>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</si>
  <si>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</si>
  <si>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</si>
  <si>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</si>
  <si>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</si>
  <si>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</si>
  <si>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</si>
  <si>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</si>
  <si>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</si>
  <si>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</si>
  <si>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</si>
  <si>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</si>
  <si>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</si>
  <si>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</si>
  <si>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</si>
  <si>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</si>
  <si>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</si>
  <si>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</si>
  <si>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</si>
  <si>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</si>
  <si>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</si>
  <si>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</si>
  <si>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</si>
  <si>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</si>
  <si>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</si>
  <si>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</si>
  <si>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</si>
  <si>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</si>
  <si>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</si>
  <si>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</si>
  <si>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</si>
  <si>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</si>
  <si>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</si>
  <si>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</si>
  <si>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</si>
  <si>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</si>
  <si>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</si>
  <si>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</si>
  <si>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</si>
  <si>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</si>
  <si>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</si>
  <si>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</si>
  <si>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</si>
  <si>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</si>
  <si>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</si>
  <si>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</si>
  <si>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</si>
  <si>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</si>
  <si>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</si>
  <si>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</si>
  <si>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</si>
  <si>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</si>
  <si>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</si>
  <si>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</si>
  <si>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</si>
  <si>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</si>
  <si>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</si>
  <si>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</si>
  <si>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</si>
  <si>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</si>
  <si>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</si>
  <si>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</si>
  <si>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</si>
  <si>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</si>
  <si>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</si>
  <si>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</si>
  <si>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</si>
  <si>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</si>
  <si>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</si>
  <si>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</si>
  <si>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</si>
  <si>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</si>
  <si>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</si>
  <si>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</si>
  <si>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</si>
  <si>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</si>
  <si>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</si>
  <si>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</si>
  <si>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</si>
  <si>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</si>
  <si>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</si>
  <si>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</si>
  <si>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</si>
  <si>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</si>
  <si>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</si>
  <si>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</si>
  <si>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</si>
  <si>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</si>
  <si>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</si>
  <si>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</si>
  <si>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</si>
  <si>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</si>
  <si>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</si>
  <si>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</si>
  <si>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</si>
  <si>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</si>
  <si>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</si>
  <si>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</si>
  <si>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</si>
  <si>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</si>
  <si>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</si>
  <si>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</si>
  <si>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</si>
  <si>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</si>
  <si>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</si>
  <si>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</si>
  <si>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</si>
  <si>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</si>
  <si>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</si>
  <si>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</si>
  <si>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</si>
  <si>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</si>
  <si>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</si>
  <si>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</si>
  <si>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</si>
  <si>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</si>
  <si>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</si>
  <si>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</si>
  <si>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</si>
  <si>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</si>
  <si>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</si>
  <si>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</si>
  <si>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</si>
  <si>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</si>
  <si>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</si>
  <si>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</si>
  <si>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</si>
  <si>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</si>
  <si>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</si>
  <si>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</si>
  <si>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</si>
  <si>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</si>
  <si>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</si>
  <si>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</si>
  <si>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</si>
  <si>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</si>
  <si>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</si>
  <si>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</si>
  <si>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</si>
  <si>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</si>
  <si>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</si>
  <si>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</si>
  <si>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</si>
  <si>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</si>
  <si>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</si>
  <si>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</si>
  <si>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</si>
  <si>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</si>
  <si>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</si>
  <si>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</si>
  <si>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</si>
  <si>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</si>
  <si>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</si>
  <si>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</si>
  <si>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</si>
  <si>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</si>
  <si>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</si>
  <si>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</si>
  <si>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</si>
  <si>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</si>
  <si>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</si>
  <si>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</si>
  <si>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</si>
  <si>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</si>
  <si>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</si>
  <si>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</si>
  <si>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</si>
  <si>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</si>
  <si>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</si>
  <si>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</si>
  <si>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</si>
  <si>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</si>
  <si>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</si>
  <si>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</si>
  <si>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</si>
  <si>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</si>
  <si>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</si>
  <si>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</si>
  <si>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</si>
  <si>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</si>
  <si>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</si>
  <si>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</si>
  <si>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</si>
  <si>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</si>
  <si>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</si>
  <si>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</si>
  <si>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</si>
  <si>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</si>
  <si>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</si>
  <si>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</si>
  <si>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</si>
  <si>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</si>
  <si>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</si>
  <si>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</si>
  <si>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</si>
  <si>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</si>
  <si>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</si>
  <si>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</si>
  <si>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</si>
  <si>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</si>
  <si>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</si>
  <si>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</si>
  <si>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</si>
  <si>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</si>
  <si>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</si>
  <si>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</si>
  <si>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</si>
  <si>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</si>
  <si>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</si>
  <si>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</si>
  <si>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</si>
  <si>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</si>
  <si>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</si>
  <si>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</si>
  <si>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</si>
  <si>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</si>
  <si>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</si>
  <si>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</si>
  <si>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</si>
  <si>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</si>
  <si>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</si>
  <si>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</si>
  <si>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</si>
  <si>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</si>
  <si>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</si>
  <si>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</si>
  <si>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</si>
  <si>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</si>
  <si>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</si>
  <si>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</si>
  <si>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</si>
  <si>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</si>
  <si>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</si>
  <si>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</si>
  <si>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</si>
  <si>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</si>
  <si>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</si>
  <si>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</si>
  <si>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</si>
  <si>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</si>
  <si>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</si>
  <si>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</si>
  <si>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</si>
  <si>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</si>
  <si>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</si>
  <si>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</si>
  <si>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</si>
  <si>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</si>
  <si>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</si>
  <si>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</si>
  <si>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</si>
  <si>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</si>
  <si>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</si>
  <si>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</si>
  <si>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</si>
  <si>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</si>
  <si>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</si>
  <si>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</si>
  <si>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</si>
  <si>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</si>
  <si>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</si>
  <si>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</si>
  <si>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</si>
  <si>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</si>
  <si>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</si>
  <si>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</si>
  <si>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</si>
  <si>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</si>
  <si>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</si>
  <si>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</si>
  <si>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</si>
  <si>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</si>
  <si>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</si>
  <si>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</si>
  <si>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</si>
  <si>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</si>
  <si>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</si>
  <si>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</si>
  <si>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</si>
  <si>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</si>
  <si>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</si>
  <si>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</si>
  <si>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</si>
  <si>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</si>
  <si>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</si>
  <si>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</si>
  <si>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</si>
  <si>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</si>
  <si>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</si>
  <si>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</si>
  <si>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</si>
  <si>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</si>
  <si>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</si>
  <si>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</si>
  <si>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</si>
  <si>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</si>
  <si>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</si>
  <si>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</si>
  <si>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</si>
  <si>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</si>
  <si>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</si>
  <si>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</si>
  <si>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</si>
  <si>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</si>
  <si>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</si>
  <si>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</si>
  <si>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</si>
  <si>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</si>
  <si>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</si>
  <si>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</si>
  <si>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</si>
  <si>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</si>
  <si>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</si>
  <si>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</si>
  <si>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</si>
  <si>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</si>
  <si>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</si>
  <si>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</si>
  <si>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</si>
  <si>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</si>
  <si>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</si>
  <si>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</si>
  <si>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</si>
  <si>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</si>
  <si>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</si>
  <si>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</si>
  <si>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</si>
  <si>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</si>
  <si>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</si>
  <si>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</si>
  <si>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</si>
  <si>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</si>
  <si>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</si>
  <si>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</si>
  <si>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</si>
  <si>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</si>
  <si>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</si>
  <si>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</si>
  <si>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</si>
  <si>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</si>
  <si>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</si>
  <si>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</si>
  <si>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</si>
  <si>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</si>
  <si>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</si>
  <si>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</si>
  <si>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</si>
  <si>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</si>
  <si>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</si>
  <si>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</si>
  <si>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</si>
  <si>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</si>
  <si>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</si>
  <si>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</si>
  <si>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</si>
  <si>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</si>
  <si>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</si>
  <si>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</si>
  <si>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</si>
  <si>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</si>
  <si>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</si>
  <si>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</si>
  <si>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</si>
  <si>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</si>
  <si>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</si>
  <si>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</si>
  <si>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</si>
  <si>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</si>
  <si>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</si>
  <si>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</si>
  <si>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</si>
  <si>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</si>
  <si>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</si>
  <si>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</si>
  <si>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</si>
  <si>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</si>
  <si>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</si>
  <si>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</si>
  <si>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</si>
  <si>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</si>
  <si>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</si>
  <si>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</si>
  <si>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</si>
  <si>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</si>
  <si>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</si>
  <si>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</si>
  <si>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</si>
  <si>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</si>
  <si>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</si>
  <si>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</si>
  <si>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</si>
  <si>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</si>
  <si>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</si>
  <si>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</si>
  <si>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</si>
  <si>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</si>
  <si>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</si>
  <si>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</si>
  <si>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</si>
  <si>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</si>
  <si>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</si>
  <si>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</si>
  <si>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</si>
  <si>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</si>
  <si>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</si>
  <si>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</si>
  <si>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</si>
  <si>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</si>
  <si>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</si>
  <si>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</si>
  <si>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</si>
  <si>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</si>
  <si>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</si>
  <si>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</si>
  <si>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</si>
  <si>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</si>
  <si>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</si>
  <si>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</si>
  <si>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</si>
  <si>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</si>
  <si>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</si>
  <si>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</si>
  <si>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</si>
  <si>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</si>
  <si>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</si>
  <si>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</si>
  <si>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</si>
  <si>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</si>
  <si>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</si>
  <si>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</si>
  <si>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</si>
  <si>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</si>
  <si>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</si>
  <si>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</si>
  <si>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</si>
  <si>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</si>
  <si>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</si>
  <si>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</si>
  <si>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</si>
  <si>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</si>
  <si>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</si>
  <si>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</si>
  <si>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</si>
  <si>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</si>
  <si>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</si>
  <si>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</si>
  <si>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</si>
  <si>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</si>
  <si>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</si>
  <si>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</si>
  <si>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</si>
  <si>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</si>
  <si>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</si>
  <si>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</si>
  <si>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</si>
  <si>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</si>
  <si>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</si>
  <si>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</si>
  <si>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</si>
  <si>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</si>
  <si>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</si>
  <si>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</si>
  <si>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</si>
  <si>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</si>
  <si>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</si>
  <si>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</si>
  <si>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</si>
  <si>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</si>
  <si>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</si>
  <si>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</si>
  <si>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</si>
  <si>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</si>
  <si>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</si>
  <si>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</si>
  <si>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</si>
  <si>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</si>
  <si>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</si>
  <si>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</si>
  <si>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</si>
  <si>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</si>
  <si>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</si>
  <si>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</si>
  <si>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</si>
  <si>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</si>
  <si>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</si>
  <si>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</si>
  <si>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</si>
  <si>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</si>
  <si>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</si>
  <si>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</si>
  <si>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</si>
  <si>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</si>
  <si>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</si>
  <si>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</si>
  <si>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</si>
  <si>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</si>
  <si>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</si>
  <si>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</si>
  <si>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</si>
  <si>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</si>
  <si>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</si>
  <si>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</si>
  <si>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</si>
  <si>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</si>
  <si>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</si>
  <si>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</si>
  <si>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</si>
  <si>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</si>
  <si>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</si>
  <si>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</si>
  <si>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</si>
  <si>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</si>
  <si>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</si>
  <si>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</si>
  <si>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</si>
  <si>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</si>
  <si>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</si>
  <si>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</si>
  <si>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</si>
  <si>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</si>
  <si>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</si>
  <si>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</si>
  <si>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</si>
  <si>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</si>
  <si>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</si>
  <si>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</si>
  <si>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</si>
  <si>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</si>
  <si>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</si>
  <si>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</si>
  <si>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</si>
  <si>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</si>
  <si>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</si>
  <si>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</si>
  <si>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</si>
  <si>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</si>
  <si>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</si>
  <si>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</si>
  <si>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</si>
  <si>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</si>
  <si>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</si>
  <si>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</si>
  <si>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</si>
  <si>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</si>
  <si>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</si>
  <si>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</si>
  <si>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</si>
  <si>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</si>
  <si>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</si>
  <si>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</si>
  <si>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</si>
  <si>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</si>
  <si>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</si>
  <si>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</si>
  <si>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</si>
  <si>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</si>
  <si>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</si>
  <si>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</si>
  <si>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</si>
  <si>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</si>
  <si>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</si>
  <si>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</si>
  <si>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</si>
  <si>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</si>
  <si>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</si>
  <si>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</si>
  <si>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</si>
  <si>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</si>
  <si>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</si>
  <si>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</si>
  <si>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</si>
  <si>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</si>
  <si>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</si>
  <si>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</si>
  <si>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</si>
  <si>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</si>
  <si>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</si>
  <si>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</si>
  <si>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</si>
  <si>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</si>
  <si>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</si>
  <si>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</si>
  <si>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</si>
  <si>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</si>
  <si>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</si>
  <si>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</si>
  <si>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</si>
  <si>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</si>
  <si>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</si>
  <si>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</si>
  <si>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</si>
  <si>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</si>
  <si>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</si>
  <si>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</si>
  <si>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</si>
  <si>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</si>
  <si>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</si>
  <si>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</si>
  <si>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</si>
  <si>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</si>
  <si>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</si>
  <si>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</si>
  <si>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</si>
  <si>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</si>
  <si>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</si>
  <si>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</si>
  <si>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</si>
  <si>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</si>
  <si>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</si>
  <si>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</si>
  <si>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</si>
  <si>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</si>
  <si>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</si>
  <si>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</si>
  <si>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</si>
  <si>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</si>
  <si>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</si>
  <si>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</si>
  <si>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</si>
  <si>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</si>
  <si>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</si>
  <si>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</si>
  <si>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</si>
  <si>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</si>
  <si>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</si>
  <si>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</si>
  <si>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</si>
  <si>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</si>
  <si>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</si>
  <si>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</si>
  <si>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</si>
  <si>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</si>
  <si>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</si>
  <si>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</si>
  <si>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</si>
  <si>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</si>
  <si>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</si>
  <si>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</si>
  <si>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</si>
  <si>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</si>
  <si>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</si>
  <si>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</si>
  <si>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</si>
  <si>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</si>
  <si>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</si>
  <si>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</si>
  <si>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</si>
  <si>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</si>
  <si>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</si>
  <si>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</si>
  <si>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</si>
  <si>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</si>
  <si>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</si>
  <si>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</si>
  <si>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</si>
  <si>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</si>
  <si>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</si>
  <si>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</si>
  <si>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</si>
  <si>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</si>
  <si>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</si>
  <si>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</si>
  <si>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</si>
  <si>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</si>
  <si>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</si>
  <si>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</si>
  <si>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</si>
  <si>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</si>
  <si>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</si>
  <si>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</si>
  <si>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</si>
  <si>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</si>
  <si>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</si>
  <si>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</si>
  <si>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</si>
  <si>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</si>
  <si>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</si>
  <si>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</si>
  <si>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</si>
  <si>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</si>
  <si>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</si>
  <si>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</si>
  <si>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</si>
  <si>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</si>
  <si>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</si>
  <si>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</si>
  <si>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</si>
  <si>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</si>
  <si>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</si>
  <si>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</si>
  <si>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</si>
  <si>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</si>
  <si>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</si>
  <si>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</si>
  <si>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</si>
  <si>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</si>
  <si>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</si>
  <si>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</si>
  <si>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</si>
  <si>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</si>
  <si>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</si>
  <si>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</si>
  <si>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</si>
  <si>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</si>
  <si>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</si>
  <si>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</si>
  <si>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</si>
  <si>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</si>
  <si>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</si>
  <si>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</si>
  <si>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</si>
  <si>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</si>
  <si>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</si>
  <si>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</si>
  <si>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</si>
  <si>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</si>
  <si>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</si>
  <si>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</si>
  <si>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</si>
  <si>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</si>
  <si>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</si>
  <si>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</si>
  <si>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</si>
  <si>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</si>
  <si>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</si>
  <si>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</si>
  <si>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</si>
  <si>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</si>
  <si>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</si>
  <si>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</si>
  <si>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</si>
  <si>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</si>
  <si>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</si>
  <si>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</si>
  <si>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</si>
  <si>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</si>
  <si>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</si>
  <si>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</si>
  <si>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</si>
  <si>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</si>
  <si>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</si>
  <si>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</si>
  <si>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</si>
  <si>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</si>
  <si>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</si>
  <si>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</si>
  <si>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</si>
  <si>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</si>
  <si>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</si>
  <si>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</si>
  <si>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</si>
  <si>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</si>
  <si>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</si>
  <si>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</si>
  <si>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</si>
  <si>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</si>
  <si>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</si>
  <si>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</si>
  <si>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</si>
  <si>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</si>
  <si>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</si>
  <si>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</si>
  <si>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</si>
  <si>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</si>
  <si>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</si>
  <si>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</si>
  <si>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</si>
  <si>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</si>
  <si>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</si>
  <si>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</si>
  <si>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</si>
  <si>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</si>
  <si>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</si>
  <si>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</si>
  <si>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</si>
  <si>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</si>
  <si>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</si>
  <si>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</si>
  <si>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</si>
  <si>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</si>
  <si>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</si>
  <si>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</si>
  <si>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</si>
  <si>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</si>
  <si>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</si>
  <si>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</si>
  <si>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</si>
  <si>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</si>
  <si>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</si>
  <si>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</si>
  <si>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</si>
  <si>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</si>
  <si>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</si>
  <si>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</si>
  <si>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</si>
  <si>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</si>
  <si>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</si>
  <si>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</si>
  <si>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</si>
  <si>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</si>
  <si>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</si>
  <si>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</si>
  <si>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</si>
  <si>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</si>
  <si>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</si>
  <si>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</si>
  <si>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</si>
  <si>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</si>
  <si>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</si>
  <si>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</si>
  <si>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</si>
  <si>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</si>
  <si>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</si>
  <si>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</si>
  <si>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</si>
  <si>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</si>
  <si>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</si>
  <si>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</si>
  <si>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</si>
  <si>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</si>
  <si>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</si>
  <si>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</si>
  <si>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</si>
  <si>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</si>
  <si>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</si>
  <si>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</si>
  <si>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</si>
  <si>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</si>
  <si>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</si>
  <si>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</si>
  <si>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</si>
  <si>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</si>
  <si>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</si>
  <si>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</si>
  <si>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</si>
  <si>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</si>
  <si>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</si>
  <si>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</si>
  <si>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</si>
  <si>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</si>
  <si>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</si>
  <si>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</si>
  <si>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</si>
  <si>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</si>
  <si>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</si>
  <si>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</si>
  <si>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</si>
  <si>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</si>
  <si>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</si>
  <si>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</si>
  <si>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</si>
  <si>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</si>
  <si>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</si>
  <si>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</si>
  <si>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</si>
  <si>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</si>
  <si>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</si>
  <si>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</si>
  <si>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</si>
  <si>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</si>
  <si>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</si>
  <si>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</si>
  <si>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</si>
  <si>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</si>
  <si>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</si>
  <si>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</si>
  <si>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</si>
  <si>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</si>
  <si>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</si>
  <si>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</si>
  <si>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</si>
  <si>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</si>
  <si>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</si>
  <si>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</si>
  <si>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</si>
  <si>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</si>
  <si>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</si>
  <si>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</si>
  <si>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</si>
  <si>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</si>
  <si>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</si>
  <si>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</si>
  <si>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</si>
  <si>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</si>
  <si>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</si>
  <si>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</si>
  <si>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</si>
  <si>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</si>
  <si>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</si>
  <si>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</si>
  <si>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</si>
  <si>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</si>
  <si>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</si>
  <si>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</si>
  <si>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</si>
  <si>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</si>
  <si>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</si>
  <si>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</si>
  <si>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</si>
  <si>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</si>
  <si>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</si>
  <si>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</si>
  <si>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</si>
  <si>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</si>
  <si>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</si>
  <si>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</si>
  <si>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</si>
  <si>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</si>
  <si>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</si>
  <si>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</si>
  <si>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</si>
  <si>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</si>
  <si>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</si>
  <si>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</si>
  <si>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</si>
  <si>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</si>
  <si>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</si>
  <si>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</si>
  <si>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</si>
  <si>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</si>
  <si>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</si>
  <si>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</si>
  <si>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</si>
  <si>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</si>
  <si>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</si>
  <si>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</si>
  <si>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</si>
  <si>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</si>
  <si>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</si>
  <si>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</si>
  <si>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</si>
  <si>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</si>
  <si>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</si>
  <si>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</si>
  <si>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</si>
  <si>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</si>
  <si>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</si>
  <si>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</si>
  <si>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</si>
  <si>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</si>
  <si>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</si>
  <si>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</si>
  <si>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</si>
  <si>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</si>
  <si>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</si>
  <si>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</si>
  <si>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</si>
  <si>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</si>
  <si>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</si>
  <si>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</si>
  <si>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</si>
  <si>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</si>
  <si>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</si>
  <si>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</si>
  <si>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</si>
  <si>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</si>
  <si>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</si>
  <si>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</si>
  <si>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</si>
  <si>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</si>
  <si>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</si>
  <si>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</si>
  <si>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</si>
  <si>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</si>
  <si>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</si>
  <si>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</si>
  <si>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</si>
  <si>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</si>
  <si>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</si>
  <si>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</si>
  <si>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</si>
  <si>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</si>
  <si>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</si>
  <si>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</si>
  <si>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</si>
  <si>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</si>
  <si>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</si>
  <si>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</si>
  <si>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</si>
  <si>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</si>
  <si>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</si>
  <si>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</si>
  <si>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</si>
  <si>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</si>
  <si>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</si>
  <si>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</si>
  <si>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</si>
  <si>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</si>
  <si>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</si>
  <si>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</si>
  <si>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</si>
  <si>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</si>
  <si>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</si>
  <si>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</si>
  <si>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</si>
  <si>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</si>
  <si>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</si>
  <si>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</si>
  <si>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</si>
  <si>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</si>
  <si>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</si>
  <si>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</si>
  <si>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</si>
  <si>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</si>
  <si>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</si>
  <si>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</si>
  <si>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</si>
  <si>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</si>
  <si>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</si>
  <si>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</si>
  <si>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</si>
  <si>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</si>
  <si>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</si>
  <si>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</si>
  <si>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</si>
  <si>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</si>
  <si>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</si>
  <si>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</si>
  <si>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</si>
  <si>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</si>
  <si>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</si>
  <si>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</si>
  <si>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</si>
  <si>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</si>
  <si>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</si>
  <si>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</si>
  <si>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</si>
  <si>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</si>
  <si>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</si>
  <si>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</si>
  <si>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</si>
  <si>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</si>
  <si>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</si>
  <si>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</si>
  <si>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</si>
  <si>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</si>
  <si>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</si>
  <si>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</si>
  <si>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</si>
  <si>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</si>
  <si>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</si>
  <si>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</si>
  <si>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</si>
  <si>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</si>
  <si>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</si>
  <si>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</si>
  <si>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</si>
  <si>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</si>
  <si>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</si>
  <si>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</si>
  <si>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</si>
  <si>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</si>
  <si>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</si>
  <si>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</si>
  <si>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</si>
  <si>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</si>
  <si>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</si>
  <si>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</si>
  <si>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</si>
  <si>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</si>
  <si>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</si>
  <si>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</si>
  <si>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</si>
  <si>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</si>
  <si>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</si>
  <si>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</si>
  <si>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</si>
  <si>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</si>
  <si>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</si>
  <si>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</si>
  <si>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</si>
  <si>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</si>
  <si>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</si>
  <si>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</si>
  <si>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</si>
  <si>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</si>
  <si>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</si>
  <si>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</si>
  <si>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</si>
  <si>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</si>
  <si>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</si>
  <si>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</si>
  <si>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</si>
  <si>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</si>
  <si>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</si>
  <si>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</si>
  <si>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</si>
  <si>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</si>
  <si>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</si>
  <si>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</si>
  <si>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</si>
  <si>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</si>
  <si>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</si>
  <si>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</si>
  <si>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</si>
  <si>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</si>
  <si>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</si>
  <si>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</si>
  <si>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</si>
  <si>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</si>
  <si>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</si>
  <si>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</si>
  <si>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</si>
  <si>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</si>
  <si>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</si>
  <si>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</si>
  <si>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</si>
  <si>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</si>
  <si>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</si>
  <si>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</si>
  <si>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</si>
  <si>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</si>
  <si>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</si>
  <si>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</si>
  <si>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</si>
  <si>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</si>
  <si>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</si>
  <si>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</si>
  <si>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</si>
  <si>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</si>
  <si>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</si>
  <si>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</si>
  <si>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</si>
  <si>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</si>
  <si>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</si>
  <si>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</si>
  <si>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</si>
  <si>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</si>
  <si>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</si>
  <si>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</si>
  <si>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</si>
  <si>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</si>
  <si>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</si>
  <si>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</si>
  <si>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</si>
  <si>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</si>
  <si>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</si>
  <si>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</si>
  <si>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</si>
  <si>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</si>
  <si>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</si>
  <si>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</si>
  <si>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</si>
  <si>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</si>
  <si>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</si>
  <si>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</si>
  <si>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</si>
  <si>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</si>
  <si>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</si>
  <si>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</si>
  <si>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</si>
  <si>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</si>
  <si>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</si>
  <si>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</si>
  <si>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</si>
  <si>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</si>
  <si>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</si>
  <si>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</si>
  <si>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</si>
  <si>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</si>
  <si>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</si>
  <si>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</si>
  <si>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</si>
  <si>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</si>
  <si>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</si>
  <si>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</si>
  <si>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</si>
  <si>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</si>
  <si>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</si>
  <si>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</si>
  <si>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</si>
  <si>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</si>
  <si>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</si>
  <si>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</si>
  <si>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</si>
  <si>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</si>
  <si>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</si>
  <si>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</si>
  <si>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</si>
  <si>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</si>
  <si>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</si>
  <si>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</si>
  <si>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</si>
  <si>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</si>
  <si>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</si>
  <si>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</si>
  <si>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</si>
  <si>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</si>
  <si>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</si>
  <si>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</si>
  <si>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</si>
  <si>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</si>
  <si>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</si>
  <si>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</si>
  <si>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</si>
  <si>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</si>
  <si>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</si>
  <si>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</si>
  <si>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</si>
  <si>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</si>
  <si>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</si>
  <si>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</si>
  <si>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</si>
  <si>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</si>
  <si>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</si>
  <si>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</si>
  <si>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</si>
  <si>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</si>
  <si>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</si>
  <si>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</si>
  <si>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</si>
  <si>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</si>
  <si>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</si>
  <si>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</si>
  <si>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</si>
  <si>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</si>
  <si>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</si>
  <si>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</si>
  <si>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</si>
  <si>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</si>
  <si>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</si>
  <si>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</si>
  <si>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</si>
  <si>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</si>
  <si>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</si>
  <si>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</si>
  <si>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</si>
  <si>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</si>
  <si>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</si>
  <si>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</si>
  <si>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</si>
  <si>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</si>
  <si>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</si>
  <si>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</si>
  <si>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</si>
  <si>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</si>
  <si>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</si>
  <si>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</si>
  <si>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</si>
  <si>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</si>
  <si>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</si>
  <si>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</si>
  <si>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</si>
  <si>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</si>
  <si>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</si>
  <si>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</si>
  <si>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</si>
  <si>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</si>
  <si>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</si>
  <si>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</si>
  <si>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</si>
  <si>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</si>
  <si>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</si>
  <si>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</si>
  <si>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</si>
  <si>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</si>
  <si>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</si>
  <si>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</si>
  <si>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</si>
  <si>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</si>
  <si>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</si>
  <si>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</si>
  <si>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</si>
  <si>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</si>
  <si>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</si>
  <si>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</si>
  <si>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</si>
  <si>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</si>
  <si>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</si>
  <si>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</si>
  <si>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</si>
  <si>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</si>
  <si>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</si>
  <si>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</si>
  <si>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</si>
  <si>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</si>
  <si>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</si>
  <si>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</si>
  <si>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</si>
  <si>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</si>
  <si>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</si>
  <si>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</si>
  <si>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</si>
  <si>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</si>
  <si>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</si>
  <si>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</si>
  <si>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</si>
  <si>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</si>
  <si>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</si>
  <si>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</si>
  <si>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</si>
  <si>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</si>
  <si>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</si>
  <si>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</si>
  <si>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</si>
  <si>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</si>
  <si>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</si>
  <si>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</si>
  <si>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</si>
  <si>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</si>
  <si>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</si>
  <si>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</si>
  <si>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</si>
  <si>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</si>
  <si>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</si>
  <si>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</si>
  <si>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</si>
  <si>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</si>
  <si>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</si>
  <si>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</si>
  <si>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</si>
  <si>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</si>
  <si>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</si>
  <si>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</si>
  <si>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</si>
  <si>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</si>
  <si>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</si>
  <si>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</si>
  <si>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</si>
  <si>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</si>
  <si>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</si>
  <si>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</si>
  <si>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</si>
  <si>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</si>
  <si>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</si>
  <si>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</si>
  <si>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</si>
  <si>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</si>
  <si>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</si>
  <si>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</si>
  <si>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</si>
  <si>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</si>
  <si>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</si>
  <si>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</si>
  <si>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</si>
  <si>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</si>
  <si>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</si>
  <si>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</si>
  <si>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</si>
  <si>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</si>
  <si>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</si>
  <si>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</si>
  <si>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</si>
  <si>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</si>
  <si>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</si>
  <si>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</si>
  <si>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</si>
  <si>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</si>
  <si>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</si>
  <si>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</si>
  <si>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</si>
  <si>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</si>
  <si>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</si>
  <si>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</si>
  <si>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</si>
  <si>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</si>
  <si>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</si>
  <si>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</si>
  <si>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</si>
  <si>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</si>
  <si>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</si>
  <si>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</si>
  <si>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</si>
  <si>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</si>
  <si>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</si>
  <si>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</si>
  <si>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</si>
  <si>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</si>
  <si>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</si>
  <si>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</si>
  <si>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</si>
  <si>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</si>
  <si>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</si>
  <si>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</si>
  <si>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</si>
  <si>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</si>
  <si>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</si>
  <si>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</si>
  <si>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</si>
  <si>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</si>
  <si>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</si>
  <si>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</si>
  <si>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</si>
  <si>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</si>
  <si>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</si>
  <si>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</si>
  <si>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</si>
  <si>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</si>
  <si>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</si>
  <si>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</si>
  <si>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</si>
  <si>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</si>
  <si>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</si>
  <si>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</si>
  <si>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</si>
  <si>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</si>
  <si>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</si>
  <si>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</si>
  <si>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</si>
  <si>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</si>
  <si>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</si>
  <si>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</si>
  <si>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</si>
  <si>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</si>
  <si>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</si>
  <si>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</si>
  <si>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</si>
  <si>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</si>
  <si>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</si>
  <si>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</si>
  <si>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</si>
  <si>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</si>
  <si>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</si>
  <si>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</si>
  <si>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</si>
  <si>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</si>
  <si>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</si>
  <si>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</si>
  <si>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</si>
  <si>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</si>
  <si>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</si>
  <si>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</si>
  <si>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</si>
  <si>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</si>
  <si>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</si>
  <si>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</si>
  <si>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</si>
  <si>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</si>
  <si>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</si>
  <si>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</si>
  <si>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</si>
  <si>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</si>
  <si>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</si>
  <si>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</si>
  <si>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</si>
  <si>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</si>
  <si>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</si>
  <si>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</si>
  <si>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</si>
  <si>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</si>
  <si>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</si>
  <si>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</si>
  <si>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</si>
  <si>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</si>
  <si>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</si>
  <si>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</si>
  <si>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</si>
  <si>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</si>
  <si>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</si>
  <si>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</si>
  <si>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</si>
  <si>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</si>
  <si>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</si>
  <si>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</si>
  <si>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</si>
  <si>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</si>
  <si>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</si>
  <si>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</si>
  <si>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</si>
  <si>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</si>
  <si>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</si>
  <si>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</si>
  <si>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</si>
  <si>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</si>
  <si>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</si>
  <si>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</si>
  <si>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</si>
  <si>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</si>
  <si>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</si>
  <si>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</si>
  <si>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</si>
  <si>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</si>
  <si>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</si>
  <si>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</si>
  <si>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</si>
  <si>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</si>
  <si>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</si>
  <si>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</si>
  <si>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</si>
  <si>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</si>
  <si>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</si>
  <si>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</si>
  <si>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</si>
  <si>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</si>
  <si>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</si>
  <si>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</si>
  <si>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</si>
  <si>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</si>
  <si>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</si>
  <si>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</si>
  <si>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</si>
  <si>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</si>
  <si>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</si>
  <si>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</si>
  <si>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</si>
  <si>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</si>
  <si>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</si>
  <si>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</si>
  <si>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</si>
  <si>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</si>
  <si>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</si>
  <si>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</si>
  <si>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</si>
  <si>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</si>
  <si>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</si>
  <si>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</si>
  <si>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</si>
  <si>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</si>
  <si>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</si>
  <si>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</si>
  <si>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</si>
  <si>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</si>
  <si>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</si>
  <si>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</si>
  <si>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</si>
  <si>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</si>
  <si>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</si>
  <si>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</si>
  <si>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</si>
  <si>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</si>
  <si>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</si>
  <si>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</si>
  <si>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</si>
  <si>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</si>
  <si>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</si>
  <si>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</si>
  <si>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</si>
  <si>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</si>
  <si>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</si>
  <si>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</si>
  <si>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</si>
  <si>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</si>
  <si>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</si>
  <si>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</si>
  <si>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</si>
  <si>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</si>
  <si>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</si>
  <si>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</si>
  <si>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</si>
  <si>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</si>
  <si>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</si>
  <si>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</si>
  <si>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</si>
  <si>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</si>
  <si>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</si>
  <si>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</si>
  <si>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</si>
  <si>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</si>
  <si>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</si>
  <si>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</si>
  <si>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</si>
  <si>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</si>
  <si>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</si>
  <si>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</si>
  <si>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</si>
  <si>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</si>
  <si>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</si>
  <si>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</si>
  <si>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</si>
  <si>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</si>
  <si>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</si>
  <si>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</si>
  <si>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</si>
  <si>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</si>
  <si>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</si>
  <si>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</si>
  <si>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</si>
  <si>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</si>
  <si>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</si>
  <si>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</si>
  <si>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</si>
  <si>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</si>
  <si>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</si>
  <si>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</si>
  <si>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</si>
  <si>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</si>
  <si>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</si>
  <si>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</si>
  <si>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</si>
  <si>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</si>
  <si>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</si>
  <si>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</si>
  <si>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</si>
  <si>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</si>
  <si>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</si>
  <si>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</si>
  <si>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</si>
  <si>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</si>
  <si>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</si>
  <si>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</si>
  <si>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</si>
  <si>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</si>
  <si>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</si>
  <si>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</si>
  <si>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</si>
  <si>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</si>
  <si>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</si>
  <si>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</si>
  <si>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</si>
  <si>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</si>
  <si>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</si>
  <si>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</si>
  <si>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</si>
  <si>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</si>
  <si>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</si>
  <si>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</si>
  <si>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</si>
  <si>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</si>
  <si>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</si>
  <si>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</si>
  <si>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</si>
  <si>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</si>
  <si>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</si>
  <si>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</si>
  <si>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</si>
  <si>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</si>
  <si>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</si>
  <si>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</si>
  <si>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</si>
  <si>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</si>
  <si>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</si>
  <si>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</si>
  <si>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</si>
  <si>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</si>
  <si>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</si>
  <si>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</si>
  <si>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</si>
  <si>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</si>
  <si>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</si>
  <si>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</si>
  <si>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</si>
  <si>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</si>
  <si>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</si>
  <si>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</si>
  <si>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</si>
  <si>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</si>
  <si>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</si>
  <si>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</si>
  <si>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</si>
  <si>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</si>
  <si>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</si>
  <si>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</si>
  <si>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</si>
  <si>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</si>
  <si>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</si>
  <si>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</si>
  <si>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</si>
  <si>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</si>
  <si>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</si>
  <si>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</si>
  <si>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</si>
  <si>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</si>
  <si>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</si>
  <si>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</si>
  <si>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</si>
  <si>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</si>
  <si>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</si>
  <si>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</si>
  <si>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</si>
  <si>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</si>
  <si>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</si>
  <si>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</si>
  <si>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</si>
  <si>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</si>
  <si>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</si>
  <si>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</si>
  <si>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</si>
  <si>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</si>
  <si>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</si>
  <si>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</si>
  <si>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</si>
  <si>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</si>
  <si>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</si>
  <si>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</si>
  <si>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</si>
  <si>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</si>
  <si>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</si>
  <si>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</si>
  <si>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</si>
  <si>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</si>
  <si>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</si>
  <si>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</si>
  <si>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</si>
  <si>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</si>
  <si>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</si>
  <si>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</si>
  <si>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</si>
  <si>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</si>
  <si>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</si>
  <si>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</si>
  <si>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</si>
  <si>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</si>
  <si>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</si>
  <si>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</si>
  <si>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</si>
  <si>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</si>
  <si>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</si>
  <si>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</si>
  <si>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</si>
  <si>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</si>
  <si>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</si>
  <si>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</si>
  <si>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</si>
  <si>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</si>
  <si>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</si>
  <si>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</si>
  <si>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</si>
  <si>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</si>
  <si>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</si>
  <si>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</si>
  <si>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</si>
  <si>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</si>
  <si>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</si>
  <si>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</si>
  <si>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</si>
  <si>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</si>
  <si>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</si>
  <si>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</si>
  <si>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</si>
  <si>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</si>
  <si>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</si>
  <si>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</si>
  <si>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</si>
  <si>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</si>
  <si>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</si>
  <si>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</si>
  <si>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</si>
  <si>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</si>
  <si>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</si>
  <si>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</si>
  <si>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</si>
  <si>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</si>
  <si>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</si>
  <si>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</si>
  <si>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</si>
  <si>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</si>
  <si>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</si>
  <si>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</si>
  <si>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</si>
  <si>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</si>
  <si>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</si>
  <si>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</si>
  <si>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</si>
  <si>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</si>
  <si>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</si>
  <si>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</si>
  <si>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</si>
  <si>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</si>
  <si>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</si>
  <si>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</si>
  <si>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</si>
  <si>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</si>
  <si>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</si>
  <si>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</si>
  <si>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</si>
  <si>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</si>
  <si>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</si>
  <si>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</si>
  <si>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</si>
  <si>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</si>
  <si>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</si>
  <si>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</si>
  <si>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</si>
  <si>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</si>
  <si>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</si>
  <si>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</si>
  <si>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</si>
  <si>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</si>
  <si>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</si>
  <si>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</si>
  <si>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</si>
  <si>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</si>
  <si>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</si>
  <si>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</si>
  <si>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</si>
  <si>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</si>
  <si>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</si>
  <si>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</si>
  <si>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</si>
  <si>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</si>
  <si>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</si>
  <si>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</si>
  <si>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</si>
  <si>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</si>
  <si>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</si>
  <si>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</si>
  <si>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</si>
  <si>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</si>
  <si>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</si>
  <si>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</si>
  <si>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</si>
  <si>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</si>
  <si>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</si>
  <si>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</si>
  <si>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</si>
  <si>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</si>
  <si>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</si>
  <si>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</si>
  <si>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</si>
  <si>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</si>
  <si>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</si>
  <si>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</si>
  <si>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</si>
  <si>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</si>
  <si>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</si>
  <si>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</si>
  <si>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</si>
  <si>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</si>
  <si>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</si>
  <si>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</si>
  <si>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</si>
  <si>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</si>
  <si>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</si>
  <si>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</si>
  <si>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</si>
  <si>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</si>
  <si>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</si>
  <si>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</si>
  <si>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</si>
  <si>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</si>
  <si>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</si>
  <si>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</si>
  <si>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</si>
  <si>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</si>
  <si>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</si>
  <si>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</si>
  <si>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</si>
  <si>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</si>
  <si>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</si>
  <si>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</si>
  <si>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</si>
  <si>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</si>
  <si>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</si>
  <si>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</si>
  <si>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</si>
  <si>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</si>
  <si>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</si>
  <si>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</si>
  <si>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</si>
  <si>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</si>
  <si>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</si>
  <si>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</si>
  <si>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</si>
  <si>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</si>
  <si>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</si>
  <si>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</si>
  <si>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</si>
  <si>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</si>
  <si>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</si>
  <si>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</si>
  <si>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</si>
  <si>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</si>
  <si>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</si>
  <si>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</si>
  <si>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</si>
  <si>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</si>
  <si>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</si>
  <si>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</si>
  <si>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</si>
  <si>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</si>
  <si>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</si>
  <si>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</si>
  <si>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</si>
  <si>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</si>
  <si>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</si>
  <si>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</si>
  <si>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</si>
  <si>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</si>
  <si>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</si>
  <si>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</si>
  <si>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</si>
  <si>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</si>
  <si>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</si>
  <si>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</si>
  <si>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</si>
  <si>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</si>
  <si>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</si>
  <si>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</si>
  <si>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</si>
  <si>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</si>
  <si>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</si>
  <si>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</si>
  <si>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</si>
  <si>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</si>
  <si>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</si>
  <si>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</si>
  <si>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</si>
  <si>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</si>
  <si>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</si>
  <si>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</si>
  <si>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</si>
  <si>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</si>
  <si>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</si>
  <si>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</si>
  <si>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</si>
  <si>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</si>
  <si>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</si>
  <si>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</si>
  <si>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</si>
  <si>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</si>
  <si>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</si>
  <si>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</si>
  <si>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</si>
  <si>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</si>
  <si>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</si>
  <si>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</si>
  <si>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</si>
  <si>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</si>
  <si>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</si>
  <si>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</si>
  <si>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</si>
  <si>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</si>
  <si>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</si>
  <si>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</si>
  <si>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</si>
  <si>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</si>
  <si>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</si>
  <si>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</si>
  <si>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</si>
  <si>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</si>
  <si>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</si>
  <si>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</si>
  <si>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</si>
  <si>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</si>
  <si>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</si>
  <si>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</si>
  <si>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</si>
  <si>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</si>
  <si>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</si>
  <si>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</si>
  <si>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</si>
  <si>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</si>
  <si>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</si>
  <si>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</si>
  <si>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</si>
  <si>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</si>
  <si>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</si>
  <si>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</si>
  <si>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</si>
  <si>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</si>
  <si>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</si>
  <si>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</si>
  <si>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</si>
  <si>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</si>
  <si>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</si>
  <si>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</si>
  <si>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</si>
  <si>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</si>
  <si>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</si>
  <si>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</si>
  <si>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</si>
  <si>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</si>
  <si>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</si>
  <si>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</si>
  <si>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</si>
  <si>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</si>
  <si>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</si>
  <si>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</si>
  <si>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</si>
  <si>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</si>
  <si>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</si>
  <si>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</si>
  <si>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</si>
  <si>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</si>
  <si>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</si>
  <si>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</si>
  <si>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</si>
  <si>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</si>
  <si>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</si>
  <si>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</si>
  <si>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</si>
  <si>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</si>
  <si>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</si>
  <si>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</si>
  <si>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</si>
  <si>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</si>
  <si>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</si>
  <si>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</si>
  <si>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</si>
  <si>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</si>
  <si>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</si>
  <si>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</si>
  <si>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</si>
  <si>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</si>
  <si>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</si>
  <si>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</si>
  <si>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</si>
  <si>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</si>
  <si>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</si>
  <si>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</si>
  <si>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</si>
  <si>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</si>
  <si>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</si>
  <si>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</si>
  <si>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</si>
  <si>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</si>
  <si>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</si>
  <si>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</si>
  <si>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</si>
  <si>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</si>
  <si>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</si>
  <si>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</si>
  <si>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</si>
  <si>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</si>
  <si>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</si>
  <si>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</si>
  <si>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</si>
  <si>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</si>
  <si>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</si>
  <si>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</si>
  <si>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</si>
  <si>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</si>
  <si>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</si>
  <si>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</si>
  <si>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</si>
  <si>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</si>
  <si>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</si>
  <si>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</si>
  <si>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</si>
  <si>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</si>
  <si>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</si>
  <si>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</si>
  <si>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</si>
  <si>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</si>
  <si>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</si>
  <si>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</si>
  <si>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</si>
  <si>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</si>
  <si>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</si>
  <si>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</si>
  <si>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</si>
  <si>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</si>
  <si>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</si>
  <si>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</si>
  <si>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</si>
  <si>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</si>
  <si>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</si>
  <si>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</si>
  <si>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</si>
  <si>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</si>
  <si>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</si>
  <si>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</si>
  <si>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</si>
  <si>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</si>
  <si>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</si>
  <si>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</si>
  <si>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</si>
  <si>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</si>
  <si>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</si>
  <si>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</si>
  <si>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</si>
  <si>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</si>
  <si>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</si>
  <si>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</si>
  <si>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</si>
  <si>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</si>
  <si>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</si>
  <si>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</si>
  <si>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</si>
  <si>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</si>
  <si>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</si>
  <si>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</si>
  <si>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</si>
  <si>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</si>
  <si>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</si>
  <si>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</si>
  <si>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</si>
  <si>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</si>
  <si>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</si>
  <si>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</si>
  <si>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</si>
  <si>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</si>
  <si>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</si>
  <si>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</si>
  <si>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</si>
  <si>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</si>
  <si>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</si>
  <si>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</si>
  <si>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</si>
  <si>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</si>
  <si>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</si>
  <si>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</si>
  <si>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</si>
  <si>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</si>
  <si>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</si>
  <si>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</si>
  <si>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</si>
  <si>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</si>
  <si>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</si>
  <si>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</si>
  <si>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</si>
  <si>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</si>
  <si>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</si>
  <si>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</si>
  <si>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</si>
  <si>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</si>
  <si>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</si>
  <si>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</si>
  <si>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</si>
  <si>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</si>
  <si>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</si>
  <si>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</si>
  <si>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</si>
  <si>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</si>
  <si>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</si>
  <si>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</si>
  <si>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</si>
  <si>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</si>
  <si>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</si>
  <si>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</si>
  <si>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</si>
  <si>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</si>
  <si>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</si>
  <si>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</si>
  <si>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</si>
  <si>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</si>
  <si>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</si>
  <si>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</si>
  <si>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</si>
  <si>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</si>
  <si>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</si>
  <si>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</si>
  <si>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</si>
  <si>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</si>
  <si>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</si>
  <si>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</si>
  <si>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</si>
  <si>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</si>
  <si>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</si>
  <si>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</si>
  <si>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</si>
  <si>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</si>
  <si>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</si>
  <si>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</si>
  <si>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</si>
  <si>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</si>
  <si>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</si>
  <si>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</si>
  <si>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</si>
  <si>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</si>
  <si>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</si>
  <si>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</si>
  <si>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</si>
  <si>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</si>
  <si>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</si>
  <si>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</si>
  <si>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</si>
  <si>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</si>
  <si>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</si>
  <si>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</si>
  <si>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</si>
  <si>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</si>
  <si>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</si>
  <si>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</si>
  <si>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</si>
  <si>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</si>
  <si>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</si>
  <si>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</si>
  <si>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</si>
  <si>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</si>
  <si>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</si>
  <si>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</si>
  <si>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</si>
  <si>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</si>
  <si>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</si>
  <si>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</si>
  <si>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</si>
  <si>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</si>
  <si>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</si>
  <si>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</si>
  <si>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</si>
  <si>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</si>
  <si>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</si>
  <si>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</si>
  <si>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</si>
  <si>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</si>
  <si>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</si>
  <si>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</si>
  <si>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</si>
  <si>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</si>
  <si>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</si>
  <si>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</si>
  <si>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</si>
  <si>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</si>
  <si>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</si>
  <si>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</si>
  <si>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</si>
  <si>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</si>
  <si>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</si>
  <si>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</si>
  <si>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</si>
  <si>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</si>
  <si>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</si>
  <si>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</si>
  <si>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</si>
  <si>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</si>
  <si>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</si>
  <si>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</si>
  <si>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</si>
  <si>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</si>
  <si>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</si>
  <si>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</si>
  <si>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</si>
  <si>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</si>
  <si>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</si>
  <si>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</si>
  <si>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</si>
  <si>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</si>
  <si>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</si>
  <si>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</si>
  <si>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</si>
  <si>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</si>
  <si>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</si>
  <si>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</si>
  <si>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</si>
  <si>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</si>
  <si>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</si>
  <si>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</si>
  <si>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</si>
  <si>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</si>
  <si>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</si>
  <si>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</si>
  <si>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</si>
  <si>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</si>
  <si>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</si>
  <si>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</si>
  <si>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</si>
  <si>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</si>
  <si>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</si>
  <si>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</si>
  <si>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</si>
  <si>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</si>
  <si>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</si>
  <si>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</si>
  <si>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</si>
  <si>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</si>
  <si>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</si>
  <si>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</si>
  <si>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</si>
  <si>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</si>
  <si>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</si>
  <si>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</si>
  <si>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</si>
  <si>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</si>
  <si>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</si>
  <si>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</si>
  <si>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</si>
  <si>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</si>
  <si>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</si>
  <si>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</si>
  <si>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</si>
  <si>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</si>
  <si>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</si>
  <si>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</si>
  <si>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</si>
  <si>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</si>
  <si>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</si>
  <si>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</si>
  <si>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</si>
  <si>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</si>
  <si>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</si>
  <si>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</si>
  <si>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</si>
  <si>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</si>
  <si>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</si>
  <si>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</si>
  <si>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</si>
  <si>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</si>
  <si>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</si>
  <si>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</si>
  <si>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</si>
  <si>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</si>
  <si>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</si>
  <si>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</si>
  <si>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</si>
  <si>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</si>
  <si>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</si>
  <si>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</si>
  <si>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</si>
  <si>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</si>
  <si>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</si>
  <si>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</si>
  <si>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</si>
  <si>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</si>
  <si>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</si>
  <si>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</si>
  <si>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</si>
  <si>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</si>
  <si>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</si>
  <si>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</si>
  <si>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</si>
  <si>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</si>
  <si>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</si>
  <si>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</si>
  <si>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</si>
  <si>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</si>
  <si>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</si>
  <si>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</si>
  <si>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</si>
  <si>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</si>
  <si>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</si>
  <si>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</si>
  <si>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</si>
  <si>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</si>
  <si>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</si>
  <si>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</si>
  <si>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</si>
  <si>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</si>
  <si>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</si>
  <si>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</si>
  <si>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</si>
  <si>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</si>
  <si>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</si>
  <si>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</si>
  <si>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</si>
  <si>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</si>
  <si>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</si>
  <si>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</si>
  <si>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</si>
  <si>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</si>
  <si>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</si>
  <si>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</si>
  <si>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</si>
  <si>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</si>
  <si>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</si>
  <si>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</si>
  <si>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</si>
  <si>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</si>
  <si>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</si>
  <si>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</si>
  <si>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</si>
  <si>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</si>
  <si>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</si>
  <si>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</si>
  <si>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</si>
  <si>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</si>
  <si>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</si>
  <si>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</si>
  <si>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</si>
  <si>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</si>
  <si>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</si>
  <si>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</si>
  <si>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</si>
  <si>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</si>
  <si>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</si>
  <si>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</si>
  <si>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</si>
  <si>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</si>
  <si>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</si>
  <si>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</si>
  <si>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</si>
  <si>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</si>
  <si>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</si>
  <si>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</si>
  <si>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</si>
  <si>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</si>
  <si>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</si>
  <si>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</si>
  <si>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</si>
  <si>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</si>
  <si>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</si>
  <si>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</si>
  <si>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</si>
  <si>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</si>
  <si>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</si>
  <si>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</si>
  <si>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</si>
  <si>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</si>
  <si>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</si>
  <si>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</si>
  <si>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</si>
  <si>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</si>
  <si>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</si>
  <si>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</si>
  <si>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</si>
  <si>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</si>
  <si>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</si>
  <si>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</si>
  <si>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</si>
  <si>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</si>
  <si>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</si>
  <si>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</si>
  <si>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</si>
  <si>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</si>
  <si>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</si>
  <si>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</si>
  <si>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</si>
  <si>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</si>
  <si>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</si>
  <si>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</si>
  <si>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</si>
  <si>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</si>
  <si>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</si>
  <si>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</si>
  <si>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</si>
  <si>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</si>
  <si>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</si>
  <si>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</si>
  <si>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</si>
  <si>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</si>
  <si>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</si>
  <si>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</si>
  <si>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</si>
  <si>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</si>
  <si>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</si>
  <si>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</si>
  <si>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</si>
  <si>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</si>
  <si>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</si>
  <si>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</si>
  <si>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</si>
  <si>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</si>
  <si>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</si>
  <si>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</si>
  <si>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</si>
  <si>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</si>
  <si>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</si>
  <si>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</si>
  <si>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</si>
  <si>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</si>
  <si>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</si>
  <si>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</si>
  <si>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</si>
  <si>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</si>
  <si>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</si>
  <si>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</si>
  <si>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</si>
  <si>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</si>
  <si>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</si>
  <si>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</si>
  <si>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</si>
  <si>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</si>
  <si>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</si>
  <si>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</si>
  <si>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</si>
  <si>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</si>
  <si>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</si>
  <si>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</si>
  <si>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</si>
  <si>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</si>
  <si>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</si>
  <si>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</si>
  <si>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</si>
  <si>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</si>
  <si>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</si>
  <si>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</si>
  <si>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</si>
  <si>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</si>
  <si>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</si>
  <si>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</si>
  <si>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</si>
  <si>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</si>
  <si>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</si>
  <si>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</si>
  <si>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</si>
  <si>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</si>
  <si>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</si>
  <si>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</si>
  <si>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</si>
  <si>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</si>
  <si>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</si>
  <si>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</si>
  <si>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</si>
  <si>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</si>
  <si>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</si>
  <si>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</si>
  <si>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</si>
  <si>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</si>
  <si>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</si>
  <si>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</si>
  <si>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</si>
  <si>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</si>
  <si>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</si>
  <si>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</si>
  <si>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</si>
  <si>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</si>
  <si>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</si>
  <si>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</si>
  <si>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</si>
  <si>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</si>
  <si>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</si>
  <si>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</si>
  <si>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</si>
  <si>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</si>
  <si>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</si>
  <si>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</si>
  <si>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</si>
  <si>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</si>
  <si>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</si>
  <si>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</si>
  <si>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</si>
  <si>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</si>
  <si>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</si>
  <si>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</si>
  <si>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</si>
  <si>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</si>
  <si>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</si>
  <si>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</si>
  <si>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</si>
  <si>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</si>
  <si>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</si>
  <si>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</si>
  <si>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</si>
  <si>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</si>
  <si>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</si>
  <si>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</si>
  <si>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</si>
  <si>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</si>
  <si>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</si>
  <si>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</si>
  <si>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</si>
  <si>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</si>
  <si>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</si>
  <si>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</si>
  <si>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</si>
  <si>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</si>
  <si>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</si>
  <si>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</si>
  <si>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</si>
  <si>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</si>
  <si>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</si>
  <si>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</si>
  <si>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</si>
  <si>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</si>
  <si>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</si>
  <si>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</si>
  <si>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</si>
  <si>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</si>
  <si>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</si>
  <si>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</si>
  <si>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</si>
  <si>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</si>
  <si>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</si>
  <si>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</si>
  <si>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</si>
  <si>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</si>
  <si>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</si>
  <si>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</si>
  <si>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</si>
  <si>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</si>
  <si>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</si>
  <si>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</si>
  <si>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</si>
  <si>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</si>
  <si>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</si>
  <si>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</si>
  <si>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</si>
  <si>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</si>
  <si>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</si>
  <si>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</si>
  <si>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</si>
  <si>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</si>
  <si>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</si>
  <si>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</si>
  <si>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</si>
  <si>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</si>
  <si>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</si>
  <si>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</si>
  <si>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</si>
  <si>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</si>
  <si>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</si>
  <si>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</si>
  <si>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</si>
  <si>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</si>
  <si>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</si>
  <si>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</si>
  <si>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</si>
  <si>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</si>
  <si>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</si>
  <si>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</si>
  <si>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</si>
  <si>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</si>
  <si>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</si>
  <si>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</si>
  <si>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</si>
  <si>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</si>
  <si>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</si>
  <si>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</si>
  <si>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</si>
  <si>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</si>
  <si>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</si>
  <si>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</si>
  <si>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</si>
  <si>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</si>
  <si>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</si>
  <si>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</si>
  <si>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</si>
  <si>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</si>
  <si>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</si>
  <si>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</si>
  <si>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</si>
  <si>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</si>
  <si>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</si>
  <si>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</si>
  <si>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</si>
  <si>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</si>
  <si>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</si>
  <si>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</si>
  <si>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</si>
  <si>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</si>
  <si>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</si>
  <si>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</si>
  <si>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</si>
  <si>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</si>
  <si>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</si>
  <si>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</si>
  <si>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</si>
  <si>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</si>
  <si>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</si>
  <si>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</si>
  <si>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</si>
  <si>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</si>
  <si>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</si>
  <si>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</si>
  <si>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</si>
  <si>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</si>
  <si>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</si>
  <si>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</si>
  <si>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</si>
  <si>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</si>
  <si>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</si>
  <si>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</si>
  <si>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</si>
  <si>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</si>
  <si>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</si>
  <si>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</si>
  <si>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</si>
  <si>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</si>
  <si>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</si>
  <si>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</si>
  <si>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</si>
  <si>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</si>
  <si>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</si>
  <si>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</si>
  <si>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</si>
  <si>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</si>
  <si>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</si>
  <si>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</si>
  <si>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</si>
  <si>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</si>
  <si>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</si>
  <si>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</si>
  <si>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</si>
  <si>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</si>
  <si>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</si>
  <si>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</si>
  <si>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</si>
  <si>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</si>
  <si>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</si>
  <si>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</si>
  <si>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</si>
  <si>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</si>
  <si>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</si>
  <si>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</si>
  <si>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</si>
  <si>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</si>
  <si>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</si>
  <si>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</si>
  <si>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</si>
  <si>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</si>
  <si>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</si>
  <si>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</si>
  <si>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</si>
  <si>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</si>
  <si>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</si>
  <si>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</si>
  <si>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</si>
  <si>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</si>
  <si>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</si>
  <si>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</si>
  <si>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</si>
  <si>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</si>
  <si>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</si>
  <si>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</si>
  <si>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</si>
  <si>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</si>
  <si>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</si>
  <si>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</si>
  <si>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</si>
  <si>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</si>
  <si>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</si>
  <si>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</si>
  <si>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</si>
  <si>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</si>
  <si>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</si>
  <si>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</si>
  <si>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</si>
  <si>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</si>
  <si>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</si>
  <si>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</si>
  <si>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</si>
  <si>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</si>
  <si>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</si>
  <si>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</si>
  <si>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</si>
  <si>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</si>
  <si>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</si>
  <si>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</si>
  <si>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</si>
  <si>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</si>
  <si>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</si>
  <si>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</si>
  <si>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</si>
  <si>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</si>
  <si>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</si>
  <si>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</si>
  <si>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</si>
  <si>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</si>
  <si>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</si>
  <si>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</si>
  <si>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</si>
  <si>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</si>
  <si>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</si>
  <si>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</si>
  <si>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</si>
  <si>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</si>
  <si>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</si>
  <si>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</si>
  <si>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</si>
  <si>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</si>
  <si>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</si>
  <si>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</si>
  <si>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</si>
  <si>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</si>
  <si>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</si>
  <si>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</si>
  <si>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</si>
  <si>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</si>
  <si>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</si>
  <si>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</si>
  <si>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</si>
  <si>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</si>
  <si>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</si>
  <si>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</si>
  <si>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</si>
  <si>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</si>
  <si>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</si>
  <si>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</si>
  <si>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</si>
  <si>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</si>
  <si>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</si>
  <si>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</si>
  <si>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</si>
  <si>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</si>
  <si>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</si>
  <si>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</si>
  <si>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</si>
  <si>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</si>
  <si>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</si>
  <si>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</si>
  <si>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</si>
  <si>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</si>
  <si>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</si>
  <si>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</si>
  <si>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</si>
  <si>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</si>
  <si>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</si>
  <si>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</si>
  <si>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</si>
  <si>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</si>
  <si>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</si>
  <si>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</si>
  <si>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</si>
  <si>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</si>
  <si>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</si>
  <si>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</si>
  <si>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</si>
  <si>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</si>
  <si>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</si>
  <si>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</si>
  <si>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</si>
  <si>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</si>
  <si>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</si>
  <si>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</si>
  <si>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</si>
  <si>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</si>
  <si>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</si>
  <si>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</si>
  <si>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</si>
  <si>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</si>
  <si>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</si>
  <si>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</si>
  <si>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</si>
  <si>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</si>
  <si>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</si>
  <si>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</si>
  <si>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</si>
  <si>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</si>
  <si>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</si>
  <si>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</si>
  <si>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</si>
  <si>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</si>
  <si>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</si>
  <si>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</si>
  <si>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</si>
  <si>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</si>
  <si>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</si>
  <si>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</si>
  <si>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</si>
  <si>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</si>
  <si>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</si>
  <si>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</si>
  <si>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</si>
  <si>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</si>
  <si>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</si>
  <si>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</si>
  <si>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</si>
  <si>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</si>
  <si>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</si>
  <si>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</si>
  <si>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</si>
  <si>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</si>
  <si>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</si>
  <si>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</si>
  <si>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</si>
  <si>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</si>
  <si>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</si>
  <si>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</si>
  <si>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</si>
  <si>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</si>
  <si>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</si>
  <si>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</si>
  <si>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</si>
  <si>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</si>
  <si>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</si>
  <si>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</si>
  <si>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</si>
  <si>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</si>
  <si>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</si>
  <si>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</si>
  <si>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</si>
  <si>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</si>
  <si>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</si>
  <si>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</si>
  <si>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</si>
  <si>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</si>
  <si>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</si>
  <si>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</si>
  <si>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</si>
  <si>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</si>
  <si>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</si>
  <si>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</si>
  <si>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</si>
  <si>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</si>
  <si>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</si>
  <si>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</si>
  <si>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</si>
  <si>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</si>
  <si>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</si>
  <si>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</si>
  <si>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</si>
  <si>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</si>
  <si>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</si>
  <si>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</si>
  <si>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</si>
  <si>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</si>
  <si>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</si>
  <si>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</si>
  <si>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</si>
  <si>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</si>
  <si>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</si>
  <si>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</si>
  <si>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</si>
  <si>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</si>
  <si>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</si>
  <si>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</si>
  <si>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</si>
  <si>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</si>
  <si>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</si>
  <si>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</si>
  <si>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</si>
  <si>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</si>
  <si>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</si>
  <si>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</si>
  <si>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</si>
  <si>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</si>
  <si>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</si>
  <si>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</si>
  <si>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</si>
  <si>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</si>
  <si>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</si>
  <si>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</si>
  <si>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</si>
  <si>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</si>
  <si>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</si>
  <si>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</si>
  <si>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</si>
  <si>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</si>
  <si>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</si>
  <si>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</si>
  <si>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</si>
  <si>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</si>
  <si>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</si>
  <si>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</si>
  <si>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</si>
  <si>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</si>
  <si>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</si>
  <si>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</si>
  <si>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</si>
  <si>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</si>
  <si>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</si>
  <si>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</si>
  <si>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</si>
  <si>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</si>
  <si>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</si>
  <si>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</si>
  <si>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</si>
  <si>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</si>
  <si>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</si>
  <si>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</si>
  <si>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</si>
  <si>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</si>
  <si>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</si>
  <si>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</si>
  <si>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</si>
  <si>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</si>
  <si>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</si>
  <si>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</si>
  <si>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</si>
  <si>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</si>
  <si>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</si>
  <si>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</si>
  <si>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</si>
  <si>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</si>
  <si>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</si>
  <si>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</si>
  <si>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</si>
  <si>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</si>
  <si>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</si>
  <si>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</si>
  <si>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</si>
  <si>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</si>
  <si>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</si>
  <si>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</si>
  <si>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</si>
  <si>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</si>
  <si>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</si>
  <si>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</si>
  <si>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</si>
  <si>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</si>
  <si>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</si>
  <si>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</si>
  <si>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</si>
  <si>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</si>
  <si>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</si>
  <si>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</si>
  <si>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</si>
  <si>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</si>
  <si>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</si>
  <si>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</si>
  <si>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</si>
  <si>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</si>
  <si>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</si>
  <si>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</si>
  <si>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</si>
  <si>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</si>
  <si>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</si>
  <si>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</si>
  <si>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</si>
  <si>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</si>
  <si>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</si>
  <si>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</si>
  <si>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</si>
  <si>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</si>
  <si>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</si>
  <si>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</si>
  <si>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</si>
  <si>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</si>
  <si>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</si>
  <si>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</si>
  <si>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</si>
  <si>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</si>
  <si>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</si>
  <si>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</si>
  <si>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</si>
  <si>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</si>
  <si>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</si>
  <si>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</si>
  <si>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</si>
  <si>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</si>
  <si>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</si>
  <si>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</si>
  <si>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</si>
  <si>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</si>
  <si>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</si>
  <si>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</si>
  <si>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</si>
  <si>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</si>
  <si>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</si>
  <si>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</si>
  <si>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</si>
  <si>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</si>
  <si>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</si>
  <si>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</si>
  <si>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</si>
  <si>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</si>
  <si>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</si>
  <si>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</si>
  <si>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</si>
  <si>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</si>
  <si>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</si>
  <si>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</si>
  <si>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</si>
  <si>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</si>
  <si>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</si>
  <si>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</si>
  <si>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</si>
  <si>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</si>
  <si>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</si>
  <si>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</si>
  <si>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</si>
  <si>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</si>
  <si>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</si>
  <si>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</si>
  <si>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</si>
  <si>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</si>
  <si>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</si>
  <si>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</si>
  <si>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</si>
  <si>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</si>
  <si>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</si>
  <si>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</si>
  <si>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</si>
  <si>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</si>
  <si>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</si>
  <si>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</si>
  <si>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</si>
  <si>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</si>
  <si>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</si>
  <si>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</si>
  <si>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</si>
  <si>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</si>
  <si>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</si>
  <si>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</si>
  <si>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</si>
  <si>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</si>
  <si>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</si>
  <si>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</si>
  <si>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</si>
  <si>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</si>
  <si>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</si>
  <si>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</si>
  <si>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</si>
  <si>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</si>
  <si>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</si>
  <si>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</si>
  <si>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</si>
  <si>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</si>
  <si>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</si>
  <si>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</si>
  <si>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</si>
  <si>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</si>
  <si>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</si>
  <si>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</si>
  <si>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</si>
  <si>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</si>
  <si>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</si>
  <si>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</si>
  <si>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</si>
  <si>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</si>
  <si>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</si>
  <si>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</si>
  <si>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</si>
  <si>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</si>
  <si>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</si>
  <si>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</si>
  <si>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</si>
  <si>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</si>
  <si>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</si>
  <si>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</si>
  <si>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</si>
  <si>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</si>
  <si>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</si>
  <si>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</si>
  <si>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</si>
  <si>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</si>
  <si>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</si>
  <si>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</si>
  <si>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</si>
  <si>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</si>
  <si>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</si>
  <si>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</si>
  <si>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</si>
  <si>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</si>
  <si>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</si>
  <si>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</si>
  <si>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</si>
  <si>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</si>
  <si>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</si>
  <si>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</si>
  <si>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</si>
  <si>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</si>
  <si>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</si>
  <si>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</si>
  <si>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</si>
  <si>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</si>
  <si>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</si>
  <si>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</si>
  <si>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</si>
  <si>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</si>
  <si>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</si>
  <si>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</si>
  <si>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</si>
  <si>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</si>
  <si>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</si>
  <si>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</si>
  <si>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</si>
  <si>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</si>
  <si>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</si>
  <si>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</si>
  <si>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</si>
  <si>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</si>
  <si>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</si>
  <si>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</si>
  <si>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</si>
  <si>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</si>
  <si>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</si>
  <si>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</si>
  <si>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</si>
  <si>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</si>
  <si>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</si>
  <si>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</si>
  <si>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</si>
  <si>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</si>
  <si>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</si>
  <si>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</si>
  <si>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</si>
  <si>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</si>
  <si>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</si>
  <si>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</si>
  <si>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</si>
  <si>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</si>
  <si>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</si>
  <si>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</si>
  <si>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</si>
  <si>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</si>
  <si>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</si>
  <si>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</si>
  <si>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</si>
  <si>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</si>
  <si>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</si>
  <si>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</si>
  <si>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</si>
  <si>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</si>
  <si>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</si>
  <si>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</si>
  <si>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</si>
  <si>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</si>
  <si>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</si>
  <si>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</si>
  <si>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</si>
  <si>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</si>
  <si>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</si>
  <si>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</si>
  <si>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</si>
  <si>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</si>
  <si>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</si>
  <si>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</si>
  <si>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</si>
  <si>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</si>
  <si>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</si>
  <si>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</si>
  <si>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</si>
  <si>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</si>
  <si>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</si>
  <si>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</si>
  <si>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</si>
  <si>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</si>
  <si>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</si>
  <si>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</si>
  <si>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</si>
  <si>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</si>
  <si>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</si>
  <si>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</si>
  <si>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</si>
  <si>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</si>
  <si>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</si>
  <si>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</si>
  <si>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</si>
  <si>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</si>
  <si>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</si>
  <si>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</si>
  <si>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</si>
  <si>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</si>
  <si>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</si>
  <si>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</si>
  <si>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</si>
  <si>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</si>
  <si>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</si>
  <si>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</si>
  <si>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</si>
  <si>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</si>
  <si>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</si>
  <si>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</si>
  <si>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</si>
  <si>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</si>
  <si>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</si>
  <si>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</si>
  <si>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</si>
  <si>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</si>
  <si>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</si>
  <si>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</si>
  <si>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</si>
  <si>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</si>
  <si>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</si>
  <si>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</si>
  <si>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</si>
  <si>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</si>
  <si>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</si>
  <si>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</si>
  <si>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</si>
  <si>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</si>
  <si>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</si>
  <si>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</si>
  <si>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</si>
  <si>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</si>
  <si>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</si>
  <si>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</si>
  <si>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</si>
  <si>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</si>
  <si>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</si>
  <si>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</si>
  <si>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</si>
  <si>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</si>
  <si>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</si>
  <si>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</si>
  <si>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</si>
  <si>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</si>
  <si>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</si>
  <si>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</si>
  <si>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</si>
  <si>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</si>
  <si>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</si>
  <si>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</si>
  <si>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</si>
  <si>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</si>
  <si>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</si>
  <si>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</si>
  <si>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</si>
  <si>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</si>
  <si>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</si>
  <si>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</si>
  <si>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</si>
  <si>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</si>
  <si>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</si>
  <si>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</si>
  <si>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</si>
  <si>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</si>
  <si>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</si>
  <si>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</si>
  <si>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</si>
  <si>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</si>
  <si>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</si>
  <si>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</si>
  <si>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</si>
  <si>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</si>
  <si>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</si>
  <si>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</si>
  <si>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</si>
  <si>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</si>
  <si>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</si>
  <si>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</si>
  <si>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</si>
  <si>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</si>
  <si>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</si>
  <si>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</si>
  <si>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</si>
  <si>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</si>
  <si>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</si>
  <si>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</si>
  <si>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</si>
  <si>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</si>
  <si>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</si>
  <si>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</si>
  <si>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</si>
  <si>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</si>
  <si>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</si>
  <si>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</si>
  <si>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</si>
  <si>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</si>
  <si>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</si>
  <si>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</si>
  <si>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</si>
  <si>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</si>
  <si>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</si>
  <si>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</si>
  <si>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</si>
  <si>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</si>
  <si>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</si>
  <si>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</si>
  <si>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</si>
  <si>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</si>
  <si>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</si>
  <si>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</si>
  <si>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</si>
  <si>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</si>
  <si>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</si>
  <si>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</si>
  <si>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</si>
  <si>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</si>
  <si>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</si>
  <si>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</si>
  <si>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</si>
  <si>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</si>
  <si>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</si>
  <si>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</si>
  <si>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</si>
  <si>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</si>
  <si>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</si>
  <si>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</si>
  <si>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</si>
  <si>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</si>
  <si>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</si>
  <si>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</si>
  <si>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</si>
  <si>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</si>
  <si>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</si>
  <si>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</si>
  <si>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</si>
  <si>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</si>
  <si>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</si>
  <si>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</si>
  <si>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</si>
  <si>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</si>
  <si>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</si>
  <si>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</si>
  <si>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</si>
  <si>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</si>
  <si>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</si>
  <si>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</si>
  <si>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</si>
  <si>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</si>
  <si>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</si>
  <si>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</si>
  <si>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</si>
  <si>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</si>
  <si>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</si>
  <si>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</si>
  <si>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</si>
  <si>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</si>
  <si>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</si>
  <si>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</si>
  <si>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</si>
  <si>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</si>
  <si>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</si>
  <si>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</si>
  <si>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</si>
  <si>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</si>
  <si>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</si>
  <si>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</si>
  <si>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</si>
  <si>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</si>
  <si>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</si>
  <si>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</si>
  <si>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</si>
  <si>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</si>
  <si>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</si>
  <si>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</si>
  <si>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</si>
  <si>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</si>
  <si>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</si>
  <si>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</si>
  <si>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</si>
  <si>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</si>
  <si>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</si>
  <si>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</si>
  <si>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</si>
  <si>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</si>
  <si>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</si>
  <si>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</si>
  <si>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</si>
  <si>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</si>
  <si>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</si>
  <si>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</si>
  <si>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</si>
  <si>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</si>
  <si>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</si>
  <si>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</si>
  <si>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</si>
  <si>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</si>
  <si>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</si>
  <si>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</si>
  <si>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</si>
  <si>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</si>
  <si>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</si>
  <si>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</si>
  <si>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</si>
  <si>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</si>
  <si>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</si>
  <si>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</si>
  <si>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</si>
  <si>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</si>
  <si>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</si>
  <si>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</si>
  <si>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</si>
  <si>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</si>
  <si>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</si>
  <si>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</si>
  <si>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</si>
  <si>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</si>
  <si>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</si>
  <si>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</si>
  <si>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</si>
  <si>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</si>
  <si>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</si>
  <si>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</si>
  <si>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</si>
  <si>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</si>
  <si>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</si>
  <si>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</si>
  <si>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</si>
  <si>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</si>
  <si>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</si>
  <si>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</si>
  <si>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</si>
  <si>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</si>
  <si>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</si>
  <si>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</si>
  <si>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</si>
  <si>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</si>
  <si>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</si>
  <si>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</si>
  <si>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</si>
  <si>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</si>
  <si>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</si>
  <si>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</si>
  <si>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</si>
  <si>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</si>
  <si>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</si>
  <si>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</si>
  <si>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</si>
  <si>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</si>
  <si>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</si>
  <si>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</si>
  <si>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</si>
  <si>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</si>
  <si>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</si>
  <si>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</si>
  <si>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</si>
  <si>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</si>
  <si>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</si>
  <si>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</si>
  <si>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</si>
  <si>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</si>
  <si>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</si>
  <si>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</si>
  <si>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</si>
  <si>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</si>
  <si>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</si>
  <si>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</si>
  <si>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</si>
  <si>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</si>
  <si>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</si>
  <si>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</si>
  <si>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</si>
  <si>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</si>
  <si>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</si>
  <si>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</si>
  <si>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</si>
  <si>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</si>
  <si>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</si>
  <si>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</si>
  <si>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</si>
  <si>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</si>
  <si>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</si>
  <si>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</si>
  <si>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</si>
  <si>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</si>
  <si>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</si>
  <si>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</si>
  <si>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</si>
  <si>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</si>
  <si>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</si>
  <si>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</si>
  <si>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</si>
  <si>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</si>
  <si>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</si>
  <si>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</si>
  <si>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</si>
  <si>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</si>
  <si>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</si>
  <si>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</si>
  <si>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</si>
  <si>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</si>
  <si>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</si>
  <si>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</si>
  <si>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</si>
  <si>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</si>
  <si>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</si>
  <si>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</si>
  <si>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</si>
  <si>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</si>
  <si>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</si>
  <si>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</si>
  <si>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</si>
  <si>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</si>
  <si>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</si>
  <si>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</si>
  <si>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</si>
  <si>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</si>
  <si>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</si>
  <si>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</si>
  <si>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</si>
  <si>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</si>
  <si>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</si>
  <si>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</si>
  <si>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</si>
  <si>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</si>
  <si>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</si>
  <si>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</si>
  <si>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</si>
  <si>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</si>
  <si>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</si>
  <si>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</si>
  <si>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</si>
  <si>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</si>
  <si>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</si>
  <si>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</si>
  <si>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</si>
  <si>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</si>
  <si>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</si>
  <si>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</si>
  <si>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</si>
  <si>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</si>
  <si>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</si>
  <si>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</si>
  <si>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</si>
  <si>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</si>
  <si>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</si>
  <si>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</si>
  <si>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</si>
  <si>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</si>
  <si>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</si>
  <si>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</si>
  <si>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</si>
  <si>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</si>
  <si>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</si>
  <si>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</si>
  <si>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</si>
  <si>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</si>
  <si>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</si>
  <si>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</si>
  <si>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</si>
  <si>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</si>
  <si>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</si>
  <si>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</si>
  <si>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</si>
  <si>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</si>
  <si>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</si>
  <si>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</si>
  <si>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</si>
  <si>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</si>
  <si>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</si>
  <si>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</si>
  <si>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</si>
  <si>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</si>
  <si>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</si>
  <si>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</si>
  <si>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</si>
  <si>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</si>
  <si>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</si>
  <si>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</si>
  <si>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</si>
  <si>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</si>
  <si>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</si>
  <si>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</si>
  <si>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</si>
  <si>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</si>
  <si>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</si>
  <si>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</si>
  <si>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</si>
  <si>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</si>
  <si>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</si>
  <si>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</si>
  <si>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</si>
  <si>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</si>
  <si>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</si>
  <si>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</si>
  <si>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</si>
  <si>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</si>
  <si>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</si>
  <si>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</si>
  <si>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</si>
  <si>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</si>
  <si>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</si>
  <si>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</si>
  <si>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</si>
  <si>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</si>
  <si>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</si>
  <si>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</si>
  <si>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</si>
  <si>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</si>
  <si>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</si>
  <si>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</si>
  <si>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</si>
  <si>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</si>
  <si>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</si>
  <si>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</si>
  <si>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</si>
  <si>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</si>
  <si>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</si>
  <si>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</si>
  <si>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</si>
  <si>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</si>
  <si>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</si>
  <si>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</si>
  <si>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</si>
  <si>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</si>
  <si>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</si>
  <si>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</si>
  <si>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</si>
  <si>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</si>
  <si>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</si>
  <si>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</si>
  <si>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</si>
  <si>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</si>
  <si>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</si>
  <si>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</si>
  <si>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</si>
  <si>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</si>
  <si>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</si>
  <si>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</si>
  <si>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</si>
  <si>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</si>
  <si>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</si>
  <si>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</si>
  <si>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</si>
  <si>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</si>
  <si>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</si>
  <si>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</si>
  <si>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</si>
  <si>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</si>
  <si>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</si>
  <si>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</si>
  <si>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</si>
  <si>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</si>
  <si>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</si>
  <si>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</si>
  <si>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</si>
  <si>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</si>
  <si>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</si>
  <si>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</si>
  <si>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</si>
  <si>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</si>
  <si>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</si>
  <si>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</si>
  <si>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</si>
  <si>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</si>
  <si>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</si>
  <si>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</si>
  <si>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</si>
  <si>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</si>
  <si>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</si>
  <si>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</si>
  <si>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</si>
  <si>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</si>
  <si>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</si>
  <si>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</si>
  <si>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</si>
  <si>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</si>
  <si>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</si>
  <si>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</si>
  <si>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</si>
  <si>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</si>
  <si>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</si>
  <si>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</si>
  <si>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</si>
  <si>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</si>
  <si>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</si>
  <si>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</si>
  <si>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</si>
  <si>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</si>
  <si>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</si>
  <si>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</si>
  <si>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</si>
  <si>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</si>
  <si>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</si>
  <si>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</si>
  <si>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</si>
  <si>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</si>
  <si>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</si>
  <si>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</si>
  <si>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</si>
  <si>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</si>
  <si>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</si>
  <si>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</si>
  <si>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</si>
  <si>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</si>
  <si>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</si>
  <si>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</si>
  <si>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</si>
  <si>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</si>
  <si>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</si>
  <si>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</si>
  <si>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</si>
  <si>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</si>
  <si>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</si>
  <si>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</si>
  <si>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</si>
  <si>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</si>
  <si>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</si>
  <si>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</si>
  <si>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</si>
  <si>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</si>
  <si>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</si>
  <si>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</si>
  <si>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</si>
  <si>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</si>
  <si>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</si>
  <si>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</si>
  <si>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</si>
  <si>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</si>
  <si>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</si>
  <si>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</si>
  <si>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</si>
  <si>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</si>
  <si>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</si>
  <si>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</si>
  <si>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</si>
  <si>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</si>
  <si>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</si>
  <si>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</si>
  <si>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</si>
  <si>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</si>
  <si>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</si>
  <si>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</si>
  <si>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</si>
  <si>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</si>
  <si>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</si>
  <si>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</si>
  <si>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</si>
  <si>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</si>
  <si>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</si>
  <si>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</si>
  <si>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</si>
  <si>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</si>
  <si>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</si>
  <si>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</si>
  <si>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</si>
  <si>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</si>
  <si>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</si>
  <si>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</si>
  <si>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</si>
  <si>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</si>
  <si>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</si>
  <si>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</si>
  <si>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</si>
  <si>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</si>
  <si>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</si>
  <si>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</si>
  <si>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</si>
  <si>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</si>
  <si>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</si>
  <si>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</si>
  <si>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</si>
  <si>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</si>
  <si>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</si>
  <si>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</si>
  <si>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</si>
  <si>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</si>
  <si>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</si>
  <si>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</si>
  <si>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</si>
  <si>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</si>
  <si>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</si>
  <si>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</si>
  <si>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</si>
  <si>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</si>
  <si>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</si>
  <si>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</si>
  <si>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</si>
  <si>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</si>
  <si>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</si>
  <si>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</si>
  <si>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</si>
  <si>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</si>
  <si>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</si>
  <si>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</si>
  <si>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</si>
  <si>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</si>
  <si>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</si>
  <si>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</si>
  <si>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</si>
  <si>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</si>
  <si>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</si>
  <si>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</si>
  <si>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</si>
  <si>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</si>
  <si>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</si>
  <si>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</si>
  <si>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</si>
  <si>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</si>
  <si>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</si>
  <si>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</si>
  <si>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</si>
  <si>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</si>
  <si>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</si>
  <si>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</si>
  <si>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</si>
  <si>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</si>
  <si>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</si>
  <si>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</si>
  <si>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</si>
  <si>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</si>
  <si>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</si>
  <si>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</si>
  <si>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</si>
  <si>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</si>
  <si>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</si>
  <si>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</si>
  <si>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</si>
  <si>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</si>
  <si>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</si>
  <si>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</si>
  <si>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</si>
  <si>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</si>
  <si>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</si>
  <si>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</si>
  <si>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</si>
  <si>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</si>
  <si>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</si>
  <si>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</si>
  <si>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</si>
  <si>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</si>
  <si>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</si>
  <si>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</si>
  <si>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</si>
  <si>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</si>
  <si>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</si>
  <si>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</si>
  <si>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</si>
  <si>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</si>
  <si>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</si>
  <si>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</si>
  <si>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</si>
  <si>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</si>
  <si>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</si>
  <si>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</si>
  <si>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</si>
  <si>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</si>
  <si>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</si>
  <si>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</si>
  <si>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</si>
  <si>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</si>
  <si>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</si>
  <si>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</si>
  <si>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</si>
  <si>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</si>
  <si>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</si>
  <si>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</si>
  <si>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</si>
  <si>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</si>
  <si>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</si>
  <si>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</si>
  <si>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</si>
  <si>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</si>
  <si>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</si>
  <si>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</si>
  <si>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</si>
  <si>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</si>
  <si>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</si>
  <si>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</si>
  <si>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</si>
  <si>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</si>
  <si>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</si>
  <si>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</si>
  <si>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</si>
  <si>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</si>
  <si>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</si>
  <si>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</si>
  <si>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</si>
  <si>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</si>
  <si>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</si>
  <si>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</si>
  <si>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</si>
  <si>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</si>
  <si>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</si>
  <si>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</si>
  <si>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</si>
  <si>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</si>
  <si>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</si>
  <si>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</si>
  <si>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</si>
  <si>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</si>
  <si>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</si>
  <si>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</si>
  <si>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</si>
  <si>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</si>
  <si>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</si>
  <si>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</si>
  <si>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</si>
  <si>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</si>
  <si>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</si>
  <si>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</si>
  <si>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</si>
  <si>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</si>
  <si>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</si>
  <si>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</si>
  <si>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</si>
  <si>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</si>
  <si>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</si>
  <si>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</si>
  <si>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</si>
  <si>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</si>
  <si>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</si>
  <si>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</si>
  <si>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</si>
  <si>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</si>
  <si>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</si>
  <si>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</si>
  <si>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</si>
  <si>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</si>
  <si>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</si>
  <si>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</si>
  <si>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</si>
  <si>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</si>
  <si>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</si>
  <si>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</si>
  <si>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</si>
  <si>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</si>
  <si>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</si>
  <si>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</si>
  <si>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</si>
  <si>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</si>
  <si>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</si>
  <si>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</si>
  <si>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</si>
  <si>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</si>
  <si>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</si>
  <si>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</si>
  <si>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</si>
  <si>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</si>
  <si>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</si>
  <si>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</si>
  <si>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</si>
  <si>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</si>
  <si>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</si>
  <si>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</si>
  <si>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</si>
  <si>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</si>
  <si>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</si>
  <si>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</si>
  <si>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</si>
  <si>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</si>
  <si>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</si>
  <si>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</si>
  <si>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</si>
  <si>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</si>
  <si>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</si>
  <si>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</si>
  <si>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</si>
  <si>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</si>
  <si>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</si>
  <si>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</si>
  <si>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</si>
  <si>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</si>
  <si>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</si>
  <si>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</si>
  <si>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</si>
  <si>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</si>
  <si>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</si>
  <si>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</si>
  <si>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</si>
  <si>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</si>
  <si>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</si>
  <si>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</si>
  <si>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</si>
  <si>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</si>
  <si>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</si>
  <si>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</si>
  <si>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</si>
  <si>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</si>
  <si>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</si>
  <si>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</si>
  <si>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</si>
  <si>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</si>
  <si>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</si>
  <si>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</si>
  <si>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</si>
  <si>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</si>
  <si>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</si>
  <si>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</si>
  <si>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</si>
  <si>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</si>
  <si>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</si>
  <si>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</si>
  <si>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</si>
  <si>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</si>
  <si>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</si>
  <si>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</si>
  <si>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</si>
  <si>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</si>
  <si>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</si>
  <si>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</si>
  <si>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</si>
  <si>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</si>
  <si>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</si>
  <si>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</si>
  <si>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</si>
  <si>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</si>
  <si>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</si>
  <si>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</si>
  <si>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</si>
  <si>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</si>
  <si>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</si>
  <si>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</si>
  <si>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</si>
  <si>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</si>
  <si>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</si>
  <si>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</si>
  <si>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</si>
  <si>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</si>
  <si>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</si>
  <si>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</si>
  <si>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</si>
  <si>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</si>
  <si>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</si>
  <si>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</si>
  <si>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</si>
  <si>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</si>
  <si>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</si>
  <si>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</si>
  <si>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</si>
  <si>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</si>
  <si>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</si>
  <si>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</si>
  <si>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</si>
  <si>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</si>
  <si>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</si>
  <si>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</si>
  <si>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</si>
  <si>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</si>
  <si>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</si>
  <si>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</si>
  <si>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</si>
  <si>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</si>
  <si>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</si>
  <si>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</si>
  <si>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</si>
  <si>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</si>
  <si>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</si>
  <si>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</si>
  <si>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</si>
  <si>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</si>
  <si>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</si>
  <si>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</si>
  <si>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</si>
  <si>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</si>
  <si>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</si>
  <si>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</si>
  <si>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</si>
  <si>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</si>
  <si>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</si>
  <si>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</si>
  <si>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</si>
  <si>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</si>
  <si>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</si>
  <si>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</si>
  <si>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</si>
  <si>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</si>
  <si>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</si>
  <si>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</si>
  <si>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</si>
  <si>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</si>
  <si>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</si>
  <si>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</si>
  <si>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</si>
  <si>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</si>
  <si>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</si>
  <si>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</si>
  <si>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</si>
  <si>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</si>
  <si>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</si>
  <si>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</si>
  <si>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</si>
  <si>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</si>
  <si>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</si>
  <si>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</si>
  <si>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</si>
  <si>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</si>
  <si>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</si>
  <si>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</si>
  <si>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</si>
  <si>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</si>
  <si>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</si>
  <si>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</si>
  <si>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</si>
  <si>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</si>
  <si>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</si>
  <si>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</si>
  <si>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</si>
  <si>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</si>
  <si>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</si>
  <si>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</si>
  <si>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</si>
  <si>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</si>
  <si>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</si>
  <si>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</si>
  <si>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</si>
  <si>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</si>
  <si>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</si>
  <si>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</si>
  <si>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</si>
  <si>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</si>
  <si>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</si>
  <si>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</si>
  <si>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</si>
  <si>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</si>
  <si>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</si>
  <si>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</si>
  <si>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</si>
  <si>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</si>
  <si>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</si>
  <si>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</si>
  <si>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</si>
  <si>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</si>
  <si>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</si>
  <si>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</si>
  <si>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</si>
  <si>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</si>
  <si>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</si>
  <si>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</si>
  <si>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</si>
  <si>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</si>
  <si>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</si>
  <si>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</si>
  <si>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</si>
  <si>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</si>
  <si>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</si>
  <si>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</si>
  <si>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</si>
  <si>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</si>
  <si>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</si>
  <si>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</si>
  <si>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</si>
  <si>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</si>
  <si>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</si>
  <si>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</si>
  <si>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</si>
  <si>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</si>
  <si>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</si>
  <si>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</si>
  <si>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</si>
  <si>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</si>
  <si>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</si>
  <si>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</si>
  <si>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</si>
  <si>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</si>
  <si>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</si>
  <si>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</si>
  <si>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</si>
  <si>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</si>
  <si>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</si>
  <si>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</si>
  <si>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</si>
  <si>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</si>
  <si>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</si>
  <si>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</si>
  <si>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</si>
  <si>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</si>
  <si>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</si>
  <si>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</si>
  <si>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</si>
  <si>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</si>
  <si>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</si>
  <si>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</si>
  <si>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</si>
  <si>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</si>
  <si>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</si>
  <si>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</si>
  <si>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</si>
  <si>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</si>
  <si>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</si>
  <si>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</si>
  <si>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</si>
  <si>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</si>
  <si>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</si>
  <si>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</si>
  <si>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</si>
  <si>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</si>
  <si>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</si>
  <si>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</si>
  <si>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</si>
  <si>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</si>
  <si>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</si>
  <si>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</si>
  <si>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</si>
  <si>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</si>
  <si>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</si>
  <si>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</si>
  <si>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</si>
  <si>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</si>
  <si>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</si>
  <si>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</si>
  <si>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</si>
  <si>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</si>
  <si>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</si>
  <si>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</si>
  <si>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</si>
  <si>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</si>
  <si>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</si>
  <si>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</si>
  <si>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</si>
  <si>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</si>
  <si>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</si>
  <si>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</si>
  <si>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</si>
  <si>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</si>
  <si>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</si>
  <si>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</si>
  <si>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</si>
  <si>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</si>
  <si>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</si>
  <si>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</si>
  <si>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</si>
  <si>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</si>
  <si>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</si>
  <si>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</si>
  <si>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</si>
  <si>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</si>
  <si>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</si>
  <si>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</si>
  <si>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</si>
  <si>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</si>
  <si>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</si>
  <si>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</si>
  <si>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</si>
  <si>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</si>
  <si>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</si>
  <si>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</si>
  <si>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</si>
  <si>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</si>
  <si>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</si>
  <si>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</si>
  <si>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</si>
  <si>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</si>
  <si>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</si>
  <si>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</si>
  <si>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</si>
  <si>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</si>
  <si>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</si>
  <si>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</si>
  <si>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</si>
  <si>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</si>
  <si>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</si>
  <si>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</si>
  <si>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</si>
  <si>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</si>
  <si>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</si>
  <si>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</si>
  <si>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</si>
  <si>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</si>
  <si>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</si>
  <si>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</si>
  <si>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</si>
  <si>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</si>
  <si>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</si>
  <si>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</si>
  <si>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</si>
  <si>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</si>
  <si>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</si>
  <si>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</si>
  <si>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</si>
  <si>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</si>
  <si>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</si>
  <si>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</si>
  <si>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</si>
  <si>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</si>
  <si>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</si>
  <si>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</si>
  <si>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</si>
  <si>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</si>
  <si>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</si>
  <si>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</si>
  <si>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</si>
  <si>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</si>
  <si>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</si>
  <si>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</si>
  <si>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</si>
  <si>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</si>
  <si>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</si>
  <si>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</si>
  <si>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</si>
  <si>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</si>
  <si>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</si>
  <si>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</si>
  <si>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</si>
  <si>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</si>
  <si>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</si>
  <si>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</si>
  <si>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</si>
  <si>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</si>
  <si>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</si>
  <si>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</si>
  <si>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</si>
  <si>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</si>
  <si>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</si>
  <si>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</si>
  <si>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</si>
  <si>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</si>
  <si>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</si>
  <si>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</si>
  <si>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</si>
  <si>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</si>
  <si>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</si>
  <si>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</si>
  <si>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</si>
  <si>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</si>
  <si>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</si>
  <si>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</si>
  <si>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</si>
  <si>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</si>
  <si>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</si>
  <si>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</si>
  <si>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</si>
  <si>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</si>
  <si>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</si>
  <si>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</si>
  <si>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</si>
  <si>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</si>
  <si>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</si>
  <si>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</si>
  <si>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</si>
  <si>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</si>
  <si>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</si>
  <si>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</si>
  <si>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</si>
  <si>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</si>
  <si>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</si>
  <si>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</si>
  <si>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</si>
  <si>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</si>
  <si>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</si>
  <si>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</si>
  <si>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</si>
  <si>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</si>
  <si>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</si>
  <si>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</si>
  <si>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</si>
  <si>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</si>
  <si>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</si>
  <si>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</si>
  <si>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</si>
  <si>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</si>
  <si>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</si>
  <si>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</si>
  <si>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</si>
  <si>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</si>
  <si>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</si>
  <si>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</si>
  <si>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</si>
  <si>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</si>
  <si>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</si>
  <si>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</si>
  <si>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</si>
  <si>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</si>
  <si>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</si>
  <si>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</si>
  <si>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</si>
  <si>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</si>
  <si>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</si>
  <si>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</si>
  <si>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</si>
  <si>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</si>
  <si>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</si>
  <si>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</si>
  <si>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</si>
  <si>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</si>
  <si>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</si>
  <si>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</si>
  <si>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</si>
  <si>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</si>
  <si>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</si>
  <si>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</si>
  <si>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</si>
  <si>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</si>
  <si>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</si>
  <si>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</si>
  <si>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</si>
  <si>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</si>
  <si>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</si>
  <si>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</si>
  <si>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</si>
  <si>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</si>
  <si>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</si>
  <si>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</si>
  <si>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</si>
  <si>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</si>
  <si>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</si>
  <si>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</si>
  <si>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</si>
  <si>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</si>
  <si>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</si>
  <si>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</si>
  <si>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</si>
  <si>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</si>
  <si>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</si>
  <si>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</si>
  <si>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</si>
  <si>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</si>
  <si>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</si>
  <si>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</si>
  <si>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</si>
  <si>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</si>
  <si>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</si>
  <si>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</si>
  <si>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</si>
  <si>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</si>
  <si>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</si>
  <si>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</si>
  <si>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</si>
  <si>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</si>
  <si>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</si>
  <si>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</si>
  <si>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</si>
  <si>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</si>
  <si>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</si>
  <si>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</si>
  <si>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</si>
  <si>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</si>
  <si>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</si>
  <si>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</si>
  <si>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</si>
  <si>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</si>
  <si>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</si>
  <si>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</si>
  <si>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</si>
  <si>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</si>
  <si>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</si>
  <si>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</si>
  <si>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</si>
  <si>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</si>
  <si>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</si>
  <si>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</si>
  <si>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</si>
  <si>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</si>
  <si>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</si>
  <si>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</si>
  <si>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</si>
  <si>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</si>
  <si>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</si>
  <si>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</si>
  <si>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</si>
  <si>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</si>
  <si>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</si>
  <si>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</si>
  <si>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</si>
  <si>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</si>
  <si>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</si>
  <si>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</si>
  <si>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</si>
  <si>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</si>
  <si>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</si>
  <si>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</si>
  <si>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</si>
  <si>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</si>
  <si>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</si>
  <si>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</si>
  <si>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</si>
  <si>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</si>
  <si>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</si>
  <si>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</si>
  <si>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</si>
  <si>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</si>
  <si>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</si>
  <si>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</si>
  <si>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</si>
  <si>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</si>
  <si>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</si>
  <si>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</si>
  <si>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</si>
  <si>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</si>
  <si>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</si>
  <si>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</si>
  <si>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</si>
  <si>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</si>
  <si>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</si>
  <si>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</si>
  <si>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</si>
  <si>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</si>
  <si>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</si>
  <si>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</si>
  <si>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</si>
  <si>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</si>
  <si>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</si>
  <si>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</si>
  <si>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</si>
  <si>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</si>
  <si>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</si>
  <si>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</si>
  <si>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</si>
  <si>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</si>
  <si>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</si>
  <si>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</si>
  <si>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</si>
  <si>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</si>
  <si>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</si>
  <si>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</si>
  <si>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</si>
  <si>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</si>
  <si>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</si>
  <si>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</si>
  <si>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</si>
  <si>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</si>
  <si>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</si>
  <si>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</si>
  <si>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</si>
  <si>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</si>
  <si>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</si>
  <si>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</si>
  <si>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</si>
  <si>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</si>
  <si>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</si>
  <si>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</si>
  <si>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</si>
  <si>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</si>
  <si>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</si>
  <si>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</si>
  <si>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</si>
  <si>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</si>
  <si>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</si>
  <si>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</si>
  <si>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</si>
  <si>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</si>
  <si>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</si>
  <si>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</si>
  <si>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</si>
  <si>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</si>
  <si>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</si>
  <si>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</si>
  <si>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</si>
  <si>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</si>
  <si>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</si>
  <si>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</si>
  <si>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</si>
  <si>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</si>
  <si>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</si>
  <si>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</si>
  <si>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</si>
  <si>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</si>
  <si>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</si>
  <si>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</si>
  <si>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</si>
  <si>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</si>
  <si>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</si>
  <si>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</si>
  <si>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</si>
  <si>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</si>
  <si>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</si>
  <si>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</si>
  <si>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</si>
  <si>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</si>
  <si>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</si>
  <si>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</si>
  <si>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</si>
  <si>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</si>
  <si>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</si>
  <si>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</si>
  <si>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</si>
  <si>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</si>
  <si>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</si>
  <si>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</si>
  <si>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</si>
  <si>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</si>
  <si>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</si>
  <si>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</si>
  <si>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</si>
  <si>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</si>
  <si>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</si>
  <si>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</si>
  <si>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</si>
  <si>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</si>
  <si>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</si>
  <si>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</si>
  <si>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</si>
  <si>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</si>
  <si>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</si>
  <si>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</si>
  <si>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</si>
  <si>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</si>
  <si>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</si>
  <si>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</si>
  <si>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</si>
  <si>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</si>
  <si>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</si>
  <si>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</si>
  <si>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</si>
  <si>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</si>
  <si>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</si>
  <si>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</si>
  <si>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</si>
  <si>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</si>
  <si>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</si>
  <si>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</si>
  <si>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</si>
  <si>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</si>
  <si>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</si>
  <si>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</si>
  <si>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</si>
  <si>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</si>
  <si>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</si>
  <si>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</si>
  <si>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</si>
  <si>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</si>
  <si>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</si>
  <si>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</si>
  <si>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</si>
  <si>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</si>
  <si>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</si>
  <si>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</si>
  <si>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</si>
  <si>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</si>
  <si>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</si>
  <si>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</si>
  <si>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</si>
  <si>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</si>
  <si>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</si>
  <si>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</si>
  <si>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</si>
  <si>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</si>
  <si>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</si>
  <si>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</si>
  <si>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</si>
  <si>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</si>
  <si>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</si>
  <si>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</si>
  <si>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</si>
  <si>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</si>
  <si>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</si>
  <si>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</si>
  <si>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</si>
  <si>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</si>
  <si>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</si>
  <si>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</si>
  <si>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</si>
  <si>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</si>
  <si>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</si>
  <si>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</si>
  <si>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</si>
  <si>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</si>
  <si>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</si>
  <si>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</si>
  <si>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</si>
  <si>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</si>
  <si>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</si>
  <si>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</si>
  <si>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</si>
  <si>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</si>
  <si>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</si>
  <si>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</si>
  <si>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</si>
  <si>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</si>
  <si>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</si>
  <si>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</si>
  <si>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</si>
  <si>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</si>
  <si>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</si>
  <si>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</si>
  <si>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</si>
  <si>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</si>
  <si>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</si>
  <si>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</si>
  <si>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</si>
  <si>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</si>
  <si>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</si>
  <si>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</si>
  <si>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</si>
  <si>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</si>
  <si>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</si>
  <si>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</si>
  <si>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</si>
  <si>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</si>
  <si>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</si>
  <si>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</si>
  <si>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</si>
  <si>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</si>
  <si>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</si>
  <si>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</si>
  <si>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</si>
  <si>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</si>
  <si>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</si>
  <si>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</si>
  <si>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</si>
  <si>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</si>
  <si>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</si>
  <si>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</si>
  <si>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</si>
  <si>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</si>
  <si>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</si>
  <si>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</si>
  <si>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</si>
  <si>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</si>
  <si>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</si>
  <si>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</si>
  <si>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</si>
  <si>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</si>
  <si>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</si>
  <si>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</si>
  <si>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</si>
  <si>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</si>
  <si>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</si>
  <si>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</si>
  <si>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</si>
  <si>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</si>
  <si>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</si>
  <si>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</si>
  <si>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</si>
  <si>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</si>
  <si>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</si>
  <si>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</si>
  <si>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</si>
  <si>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</si>
  <si>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</si>
  <si>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</si>
  <si>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</si>
  <si>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</si>
  <si>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</si>
  <si>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</si>
  <si>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</si>
  <si>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</si>
  <si>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</si>
  <si>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</si>
  <si>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</si>
  <si>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</si>
  <si>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</si>
  <si>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</si>
  <si>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</si>
  <si>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</si>
  <si>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</si>
  <si>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</si>
  <si>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</si>
  <si>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</si>
  <si>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</si>
  <si>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</si>
  <si>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</si>
  <si>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</si>
  <si>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</si>
  <si>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</si>
  <si>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</si>
  <si>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</si>
  <si>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</si>
  <si>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</si>
  <si>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</si>
  <si>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</si>
  <si>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</si>
  <si>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</si>
  <si>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</si>
  <si>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</si>
  <si>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</si>
  <si>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</si>
  <si>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</si>
  <si>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</si>
  <si>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</si>
  <si>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</si>
  <si>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</si>
  <si>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</si>
  <si>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</si>
  <si>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</si>
  <si>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</si>
  <si>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</si>
  <si>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</si>
  <si>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</si>
  <si>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</si>
  <si>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</si>
  <si>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</si>
  <si>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</si>
  <si>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</si>
  <si>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</si>
  <si>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</si>
  <si>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</si>
  <si>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</si>
  <si>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</si>
  <si>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</si>
  <si>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</si>
  <si>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</si>
  <si>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</si>
  <si>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</si>
  <si>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</si>
  <si>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</si>
  <si>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</si>
  <si>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</si>
  <si>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</si>
  <si>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</si>
  <si>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</si>
  <si>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</si>
  <si>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</si>
  <si>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</si>
  <si>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</si>
  <si>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</si>
  <si>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</si>
  <si>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</si>
  <si>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</si>
  <si>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</si>
  <si>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</si>
  <si>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</si>
  <si>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</si>
  <si>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</si>
  <si>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</si>
  <si>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</si>
  <si>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</si>
  <si>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</si>
  <si>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</si>
  <si>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</si>
  <si>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</si>
  <si>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</si>
  <si>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</si>
  <si>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</si>
  <si>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</si>
  <si>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</si>
  <si>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</si>
  <si>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</si>
  <si>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</si>
  <si>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</si>
  <si>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</si>
  <si>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</si>
  <si>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</si>
  <si>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</si>
  <si>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</si>
  <si>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</si>
  <si>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</si>
  <si>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</si>
  <si>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</si>
  <si>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</si>
  <si>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</si>
  <si>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</si>
  <si>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</si>
  <si>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</si>
  <si>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</si>
  <si>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</si>
  <si>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</si>
  <si>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</si>
  <si>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</si>
  <si>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</si>
  <si>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</si>
  <si>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</si>
  <si>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</si>
  <si>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</si>
  <si>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</si>
  <si>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</si>
  <si>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</si>
  <si>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</si>
  <si>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</si>
  <si>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</si>
  <si>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</si>
  <si>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</si>
  <si>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</si>
  <si>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</si>
  <si>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</si>
  <si>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</si>
  <si>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</si>
  <si>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</si>
  <si>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</si>
  <si>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</si>
  <si>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</si>
  <si>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</si>
  <si>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</si>
  <si>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</si>
  <si>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</si>
  <si>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</si>
  <si>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</si>
  <si>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</si>
  <si>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</si>
  <si>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</si>
  <si>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</si>
  <si>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</si>
  <si>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</si>
  <si>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</si>
  <si>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</si>
  <si>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</si>
  <si>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</si>
  <si>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</si>
  <si>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</si>
  <si>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</si>
  <si>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</si>
  <si>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</si>
  <si>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</si>
  <si>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</si>
  <si>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</si>
  <si>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</si>
  <si>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</si>
  <si>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</si>
  <si>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</si>
  <si>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</si>
  <si>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</si>
  <si>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</si>
  <si>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</si>
  <si>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</si>
  <si>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</si>
  <si>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</si>
  <si>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</si>
  <si>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</si>
  <si>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</si>
  <si>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</si>
  <si>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</si>
  <si>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</si>
  <si>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</si>
  <si>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</si>
  <si>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</si>
  <si>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</si>
  <si>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</si>
  <si>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</si>
  <si>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</si>
  <si>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</si>
  <si>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</si>
  <si>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</si>
  <si>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</si>
  <si>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</si>
  <si>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</si>
  <si>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</si>
  <si>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</si>
  <si>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</si>
  <si>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</si>
  <si>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</si>
  <si>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</si>
  <si>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</si>
  <si>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</si>
  <si>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</si>
  <si>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</si>
  <si>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</si>
  <si>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</si>
  <si>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</si>
  <si>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</si>
  <si>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</si>
  <si>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</si>
  <si>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</si>
  <si>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</si>
  <si>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</si>
  <si>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</si>
  <si>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</si>
  <si>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</si>
  <si>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</si>
  <si>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</si>
  <si>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</si>
  <si>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</si>
  <si>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</si>
  <si>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</si>
  <si>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</si>
  <si>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</si>
  <si>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</si>
  <si>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</si>
  <si>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</si>
  <si>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</si>
  <si>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</si>
  <si>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</si>
  <si>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</si>
  <si>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</si>
  <si>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</si>
  <si>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</si>
  <si>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</si>
  <si>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</si>
  <si>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</si>
  <si>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</si>
  <si>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</si>
  <si>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</si>
  <si>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</si>
  <si>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</si>
  <si>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</si>
  <si>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</si>
  <si>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</si>
  <si>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</si>
  <si>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</si>
  <si>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</si>
  <si>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</si>
  <si>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</si>
  <si>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</si>
  <si>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</si>
  <si>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</si>
  <si>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</si>
  <si>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</si>
  <si>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</si>
  <si>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</si>
  <si>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</si>
  <si>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</si>
  <si>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</si>
  <si>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</si>
  <si>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</si>
  <si>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</si>
  <si>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</si>
  <si>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</si>
  <si>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</si>
  <si>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</si>
  <si>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</si>
  <si>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</si>
  <si>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</si>
  <si>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</si>
  <si>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</si>
  <si>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</si>
  <si>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</si>
  <si>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</si>
  <si>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</si>
  <si>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</si>
  <si>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</si>
  <si>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</si>
  <si>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</si>
  <si>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</si>
  <si>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</si>
  <si>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</si>
  <si>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</si>
  <si>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</si>
  <si>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</si>
  <si>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</si>
  <si>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</si>
  <si>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</si>
  <si>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</si>
  <si>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</si>
  <si>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</si>
  <si>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</si>
  <si>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</si>
  <si>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</si>
  <si>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</si>
  <si>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</si>
  <si>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</si>
  <si>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</si>
  <si>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</si>
  <si>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</si>
  <si>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</si>
  <si>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</si>
  <si>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</si>
  <si>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</si>
  <si>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</si>
  <si>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</si>
  <si>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</si>
  <si>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</si>
  <si>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</si>
  <si>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</si>
  <si>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</si>
  <si>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</si>
  <si>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</si>
  <si>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</si>
  <si>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</si>
  <si>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</si>
  <si>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</si>
  <si>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</si>
  <si>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</si>
  <si>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</si>
  <si>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</si>
  <si>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</si>
  <si>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</si>
  <si>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</si>
  <si>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</si>
  <si>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</si>
  <si>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</si>
  <si>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</si>
  <si>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</si>
  <si>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</si>
  <si>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</si>
  <si>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</si>
  <si>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</si>
  <si>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</si>
  <si>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</si>
  <si>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</si>
  <si>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</si>
  <si>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</si>
  <si>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</si>
  <si>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</si>
  <si>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</si>
  <si>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</si>
  <si>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</si>
  <si>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</si>
  <si>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</si>
  <si>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</si>
  <si>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</si>
  <si>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</si>
  <si>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</si>
  <si>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</si>
  <si>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</si>
  <si>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</si>
  <si>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</si>
  <si>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</si>
  <si>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</si>
  <si>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</si>
  <si>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</si>
  <si>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</si>
  <si>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</si>
  <si>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</si>
  <si>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</si>
  <si>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</si>
  <si>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</si>
  <si>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</si>
  <si>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</si>
  <si>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</si>
  <si>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</si>
  <si>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</si>
  <si>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</si>
  <si>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</si>
  <si>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</si>
  <si>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</si>
  <si>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</si>
  <si>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</si>
  <si>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</si>
  <si>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</si>
  <si>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</si>
  <si>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</si>
  <si>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</si>
  <si>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</si>
  <si>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</si>
  <si>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</si>
  <si>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</si>
  <si>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</si>
  <si>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</si>
  <si>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</si>
  <si>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</si>
  <si>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</si>
  <si>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</si>
  <si>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</si>
  <si>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</si>
  <si>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</si>
  <si>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</si>
  <si>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</si>
  <si>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</si>
  <si>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</si>
  <si>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</si>
  <si>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</si>
  <si>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</si>
  <si>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</si>
  <si>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</si>
  <si>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</si>
  <si>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</si>
  <si>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</si>
  <si>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</si>
  <si>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</si>
  <si>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</si>
  <si>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</si>
  <si>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</si>
  <si>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</si>
  <si>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</si>
  <si>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</si>
  <si>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</si>
  <si>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</si>
  <si>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</si>
  <si>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</si>
  <si>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</si>
  <si>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</si>
  <si>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</si>
  <si>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</si>
  <si>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</si>
  <si>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</si>
  <si>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</si>
  <si>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</si>
  <si>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</si>
  <si>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</si>
  <si>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</si>
  <si>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</si>
  <si>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</si>
  <si>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</si>
  <si>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</si>
  <si>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</si>
  <si>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</si>
  <si>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</si>
  <si>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</si>
  <si>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</si>
  <si>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</si>
  <si>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</si>
  <si>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</si>
  <si>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</si>
  <si>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</si>
  <si>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</si>
  <si>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</si>
  <si>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</si>
  <si>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</si>
  <si>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</si>
  <si>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</si>
  <si>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</si>
  <si>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</si>
  <si>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</si>
  <si>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</si>
  <si>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</si>
  <si>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</si>
  <si>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</si>
  <si>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</si>
  <si>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</si>
  <si>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</si>
  <si>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</si>
  <si>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</si>
  <si>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</si>
  <si>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</si>
  <si>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</si>
  <si>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</si>
  <si>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</si>
  <si>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</si>
  <si>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</si>
  <si>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</si>
  <si>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</si>
  <si>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</si>
  <si>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</si>
  <si>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</si>
  <si>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</si>
  <si>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</si>
  <si>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</si>
  <si>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</si>
  <si>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</si>
  <si>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</si>
  <si>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</si>
  <si>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</si>
  <si>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</si>
  <si>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</si>
  <si>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</si>
  <si>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</si>
  <si>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</si>
  <si>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</si>
  <si>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</si>
  <si>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</si>
  <si>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</si>
  <si>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</si>
  <si>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</si>
  <si>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</si>
  <si>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</si>
  <si>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</si>
  <si>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</si>
  <si>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</si>
  <si>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</si>
  <si>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</si>
  <si>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</si>
  <si>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</si>
  <si>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</si>
  <si>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</si>
  <si>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</si>
  <si>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</si>
  <si>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</si>
  <si>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</si>
  <si>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</si>
  <si>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</si>
  <si>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</si>
  <si>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</si>
  <si>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</si>
  <si>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</si>
  <si>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</si>
  <si>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</si>
  <si>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</si>
  <si>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</si>
  <si>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</si>
  <si>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</si>
  <si>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</si>
  <si>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</si>
  <si>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</si>
  <si>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</si>
  <si>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</si>
  <si>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</si>
  <si>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</si>
  <si>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</si>
  <si>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</si>
  <si>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</si>
  <si>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</si>
  <si>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</si>
  <si>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</si>
  <si>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</si>
  <si>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</si>
  <si>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</si>
  <si>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</si>
  <si>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</si>
  <si>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</si>
  <si>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</si>
  <si>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</si>
  <si>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</si>
  <si>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</si>
  <si>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</si>
  <si>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</si>
  <si>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</si>
  <si>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</si>
  <si>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</si>
  <si>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</si>
  <si>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</si>
  <si>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</si>
  <si>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</si>
  <si>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</si>
  <si>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</si>
  <si>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</si>
  <si>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</si>
  <si>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</si>
  <si>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</si>
  <si>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</si>
  <si>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</si>
  <si>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</si>
  <si>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</si>
  <si>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</si>
  <si>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</si>
  <si>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</si>
  <si>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</si>
  <si>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</si>
  <si>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</si>
  <si>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</si>
  <si>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</si>
  <si>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</si>
  <si>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</si>
  <si>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</si>
  <si>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</si>
  <si>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</si>
  <si>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</si>
  <si>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</si>
  <si>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</si>
  <si>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</si>
  <si>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</si>
  <si>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</si>
  <si>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</si>
  <si>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</si>
  <si>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</si>
  <si>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</si>
  <si>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</si>
  <si>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</si>
  <si>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</si>
  <si>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</si>
  <si>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</si>
  <si>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</si>
  <si>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</si>
  <si>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</si>
  <si>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</si>
  <si>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</si>
  <si>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</si>
  <si>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</si>
  <si>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</si>
  <si>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</si>
  <si>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</si>
  <si>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</si>
  <si>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</si>
  <si>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</si>
  <si>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</si>
  <si>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</si>
  <si>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</si>
  <si>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</si>
  <si>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</si>
  <si>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</si>
  <si>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</si>
  <si>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</si>
  <si>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</si>
  <si>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</si>
  <si>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</si>
  <si>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</si>
  <si>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</si>
  <si>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</si>
  <si>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</si>
  <si>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</si>
  <si>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</si>
  <si>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</si>
  <si>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</si>
  <si>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</si>
  <si>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</si>
  <si>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</si>
  <si>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</si>
  <si>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</si>
  <si>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</si>
  <si>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</si>
  <si>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</si>
  <si>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</si>
  <si>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</si>
  <si>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</si>
  <si>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</si>
  <si>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</si>
  <si>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</si>
  <si>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</si>
  <si>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</si>
  <si>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</si>
  <si>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</si>
  <si>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</si>
  <si>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</si>
  <si>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</si>
  <si>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</si>
  <si>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</si>
  <si>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</si>
  <si>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</si>
  <si>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</si>
  <si>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</si>
  <si>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</si>
  <si>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</si>
  <si>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</si>
  <si>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</si>
  <si>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</si>
  <si>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</si>
  <si>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</si>
  <si>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</si>
  <si>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</si>
  <si>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</si>
  <si>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</si>
  <si>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</si>
  <si>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</si>
  <si>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</si>
  <si>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</si>
  <si>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</si>
  <si>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</si>
  <si>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</si>
  <si>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</si>
  <si>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</si>
  <si>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</si>
  <si>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</si>
  <si>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</si>
  <si>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</si>
  <si>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</si>
  <si>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</si>
  <si>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</si>
  <si>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</si>
  <si>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</si>
  <si>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</si>
  <si>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</si>
  <si>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</si>
  <si>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</si>
  <si>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</si>
  <si>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</si>
  <si>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</si>
  <si>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</si>
  <si>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</si>
  <si>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</si>
  <si>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</si>
  <si>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</si>
  <si>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</si>
  <si>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</si>
  <si>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</si>
  <si>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</si>
  <si>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</si>
  <si>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</si>
  <si>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</si>
  <si>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</si>
  <si>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</si>
  <si>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</si>
  <si>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</si>
  <si>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</si>
  <si>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</si>
  <si>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</si>
  <si>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</si>
  <si>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</si>
  <si>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</si>
  <si>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</si>
  <si>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</si>
  <si>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</si>
  <si>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</si>
  <si>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</si>
  <si>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</si>
  <si>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</si>
  <si>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</si>
  <si>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</si>
  <si>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</si>
  <si>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</si>
  <si>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</si>
  <si>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</si>
  <si>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</si>
  <si>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</si>
  <si>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</si>
  <si>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</si>
  <si>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</si>
  <si>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</si>
  <si>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</si>
  <si>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</si>
  <si>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</si>
  <si>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</si>
  <si>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</si>
  <si>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</si>
  <si>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</si>
  <si>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</si>
  <si>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</si>
  <si>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</si>
  <si>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</si>
  <si>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</si>
  <si>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</si>
  <si>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</si>
  <si>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</si>
  <si>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</si>
  <si>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</si>
  <si>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</si>
  <si>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</si>
  <si>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</si>
  <si>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</si>
  <si>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</si>
  <si>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</si>
  <si>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</si>
  <si>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</si>
  <si>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</si>
  <si>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</si>
  <si>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</si>
  <si>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</si>
  <si>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</si>
  <si>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</si>
  <si>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</si>
  <si>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</si>
  <si>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</si>
  <si>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</si>
  <si>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</si>
  <si>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</si>
  <si>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</si>
  <si>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</si>
  <si>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</si>
  <si>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</si>
  <si>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</si>
  <si>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</si>
  <si>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</si>
  <si>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</si>
  <si>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</si>
  <si>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</si>
  <si>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</si>
  <si>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</si>
  <si>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</si>
  <si>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</si>
  <si>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</si>
  <si>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</si>
  <si>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</si>
  <si>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</si>
  <si>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</si>
  <si>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</si>
  <si>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</si>
  <si>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</si>
  <si>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</si>
  <si>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</si>
  <si>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</si>
  <si>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</si>
  <si>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</si>
  <si>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</si>
  <si>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</si>
  <si>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</si>
  <si>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</si>
  <si>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</si>
  <si>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</si>
  <si>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</si>
  <si>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</si>
  <si>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</si>
  <si>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</si>
  <si>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</si>
  <si>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</si>
  <si>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</si>
  <si>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</si>
  <si>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</si>
  <si>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</si>
  <si>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</si>
  <si>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</si>
  <si>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</si>
  <si>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</si>
  <si>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</si>
  <si>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</si>
  <si>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</si>
  <si>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</si>
  <si>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</si>
  <si>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</si>
  <si>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</si>
  <si>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</si>
  <si>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</si>
  <si>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</si>
  <si>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</si>
  <si>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</si>
  <si>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</si>
  <si>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</si>
  <si>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</si>
  <si>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</si>
  <si>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</si>
  <si>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</si>
  <si>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</si>
  <si>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</si>
  <si>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</si>
  <si>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</si>
  <si>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</si>
  <si>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</si>
  <si>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</si>
  <si>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</si>
  <si>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</si>
  <si>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</si>
  <si>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</si>
  <si>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</si>
  <si>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</si>
  <si>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</si>
  <si>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</si>
  <si>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</si>
  <si>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</si>
  <si>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</si>
  <si>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</si>
  <si>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</si>
  <si>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</si>
  <si>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</si>
  <si>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</si>
  <si>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</si>
  <si>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</si>
  <si>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</si>
  <si>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</si>
  <si>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</si>
  <si>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</si>
  <si>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</si>
  <si>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</si>
  <si>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</si>
  <si>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</si>
  <si>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</si>
  <si>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</si>
  <si>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</si>
  <si>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</si>
  <si>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</si>
  <si>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</si>
  <si>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</si>
  <si>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</si>
  <si>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</si>
  <si>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</si>
  <si>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</si>
  <si>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</si>
  <si>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</si>
  <si>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</si>
  <si>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</si>
  <si>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</si>
  <si>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</si>
  <si>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</si>
  <si>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</si>
  <si>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</si>
  <si>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</si>
  <si>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</si>
  <si>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</si>
  <si>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</si>
  <si>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</si>
  <si>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</si>
  <si>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</si>
  <si>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</si>
  <si>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</si>
  <si>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</si>
  <si>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</si>
  <si>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</si>
  <si>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</si>
  <si>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</si>
  <si>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</si>
  <si>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</si>
  <si>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</si>
  <si>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</si>
  <si>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</si>
  <si>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</si>
  <si>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</si>
  <si>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</si>
  <si>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</si>
  <si>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</si>
  <si>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</si>
  <si>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</si>
  <si>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</si>
  <si>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</si>
  <si>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</si>
  <si>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</si>
  <si>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</si>
  <si>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</si>
  <si>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</si>
  <si>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</si>
  <si>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</si>
  <si>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</si>
  <si>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</si>
  <si>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</si>
  <si>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</si>
  <si>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</si>
  <si>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</si>
  <si>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</si>
  <si>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</si>
  <si>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</si>
  <si>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</si>
  <si>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</si>
  <si>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</si>
  <si>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</si>
  <si>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</si>
  <si>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</si>
  <si>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</si>
  <si>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</si>
  <si>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</si>
  <si>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</si>
  <si>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</si>
  <si>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</si>
  <si>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</si>
  <si>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</si>
  <si>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</si>
  <si>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</si>
  <si>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</si>
  <si>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</si>
  <si>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</si>
  <si>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</si>
  <si>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</si>
  <si>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</si>
  <si>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</si>
  <si>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</si>
  <si>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</si>
  <si>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</si>
  <si>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</si>
  <si>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</si>
  <si>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</si>
  <si>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</si>
  <si>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</si>
  <si>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</si>
  <si>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</si>
  <si>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</si>
  <si>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</si>
  <si>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</si>
  <si>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</si>
  <si>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</si>
  <si>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</si>
  <si>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</si>
  <si>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</si>
  <si>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</si>
  <si>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</si>
  <si>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</si>
  <si>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</si>
  <si>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</si>
  <si>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</si>
  <si>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</si>
  <si>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</si>
  <si>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</si>
  <si>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</si>
  <si>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</si>
  <si>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</si>
  <si>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</si>
  <si>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</si>
  <si>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</si>
  <si>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</si>
  <si>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</si>
  <si>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</si>
  <si>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</si>
  <si>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</si>
  <si>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</si>
  <si>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</si>
  <si>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</si>
  <si>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</si>
  <si>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</si>
  <si>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</si>
  <si>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</si>
  <si>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</si>
  <si>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</si>
  <si>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</si>
  <si>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</si>
  <si>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</si>
  <si>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</si>
  <si>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</si>
  <si>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</si>
  <si>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</si>
  <si>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</si>
  <si>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</si>
  <si>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</si>
  <si>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</si>
  <si>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</si>
  <si>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</si>
  <si>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</si>
  <si>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</si>
  <si>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</si>
  <si>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</si>
  <si>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</si>
  <si>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</si>
  <si>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</si>
  <si>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</si>
  <si>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</si>
  <si>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</si>
  <si>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</si>
  <si>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</si>
  <si>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</si>
  <si>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</si>
  <si>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</si>
  <si>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</si>
  <si>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</si>
  <si>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</si>
  <si>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</si>
  <si>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</si>
  <si>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</si>
  <si>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</si>
  <si>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</si>
  <si>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</si>
  <si>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</si>
  <si>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</si>
  <si>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</si>
  <si>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</si>
  <si>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</si>
  <si>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</si>
  <si>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</si>
  <si>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</si>
  <si>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</si>
  <si>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</si>
  <si>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</si>
  <si>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</si>
  <si>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</si>
  <si>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</si>
  <si>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</si>
  <si>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</si>
  <si>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</si>
  <si>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</si>
  <si>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</si>
  <si>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</si>
  <si>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</si>
  <si>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</si>
  <si>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</si>
  <si>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</si>
  <si>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</si>
  <si>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</si>
  <si>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</si>
  <si>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</si>
  <si>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</si>
  <si>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</si>
  <si>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</si>
  <si>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</si>
  <si>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</si>
  <si>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</si>
  <si>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</si>
  <si>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</si>
  <si>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</si>
  <si>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</si>
  <si>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</si>
  <si>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</si>
  <si>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</si>
  <si>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</si>
  <si>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</si>
  <si>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</si>
  <si>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</si>
  <si>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</si>
  <si>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</si>
  <si>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</si>
  <si>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</si>
  <si>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</si>
  <si>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</si>
  <si>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</si>
  <si>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</si>
  <si>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</si>
  <si>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</si>
  <si>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</si>
  <si>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</si>
  <si>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</si>
  <si>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</si>
  <si>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</si>
  <si>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</si>
  <si>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</si>
  <si>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</si>
  <si>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</si>
  <si>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</si>
  <si>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</si>
  <si>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</si>
  <si>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</si>
  <si>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</si>
  <si>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</si>
  <si>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</si>
  <si>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</si>
  <si>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</si>
  <si>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</si>
  <si>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</si>
  <si>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</si>
  <si>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</si>
  <si>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</si>
  <si>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</si>
  <si>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</si>
  <si>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</si>
  <si>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</si>
  <si>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</si>
  <si>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</si>
  <si>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</si>
  <si>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</si>
  <si>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</si>
  <si>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</si>
  <si>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</si>
  <si>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</si>
  <si>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</si>
  <si>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</si>
  <si>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</si>
  <si>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</si>
  <si>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</si>
  <si>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</si>
  <si>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</si>
  <si>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</si>
  <si>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</si>
  <si>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</si>
  <si>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</si>
  <si>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</si>
  <si>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</si>
  <si>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</si>
  <si>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</si>
  <si>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</si>
  <si>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</si>
  <si>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</si>
  <si>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</si>
  <si>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</si>
  <si>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</si>
  <si>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</si>
  <si>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</si>
  <si>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</si>
  <si>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</si>
  <si>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</si>
  <si>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</si>
  <si>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</si>
  <si>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</si>
  <si>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</si>
  <si>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</si>
  <si>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</si>
  <si>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</si>
  <si>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</si>
  <si>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</si>
  <si>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</si>
  <si>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</si>
  <si>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</si>
  <si>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</si>
  <si>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</si>
  <si>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</si>
  <si>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</si>
  <si>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</si>
  <si>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</si>
  <si>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</si>
  <si>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</si>
  <si>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</si>
  <si>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</si>
  <si>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</si>
  <si>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</si>
  <si>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</si>
  <si>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</si>
  <si>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</si>
  <si>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</si>
  <si>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</si>
  <si>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</si>
  <si>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</si>
  <si>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</si>
  <si>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</si>
  <si>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</si>
  <si>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</si>
  <si>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</si>
  <si>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</si>
  <si>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</si>
  <si>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</si>
  <si>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</si>
  <si>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</si>
  <si>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</si>
  <si>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</si>
  <si>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</si>
  <si>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</si>
  <si>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</si>
  <si>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</si>
  <si>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</si>
  <si>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</si>
  <si>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</si>
  <si>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</si>
  <si>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</si>
  <si>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</si>
  <si>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</si>
  <si>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</si>
  <si>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</si>
  <si>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</si>
  <si>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</si>
  <si>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</si>
  <si>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</si>
  <si>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</si>
  <si>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</si>
  <si>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</si>
  <si>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</si>
  <si>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</si>
  <si>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</si>
  <si>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</si>
  <si>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</si>
  <si>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</si>
  <si>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</si>
  <si>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</si>
  <si>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</si>
  <si>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</si>
  <si>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</si>
  <si>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</si>
  <si>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</si>
  <si>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</si>
  <si>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</si>
  <si>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</si>
  <si>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</si>
  <si>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</si>
  <si>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</si>
  <si>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</si>
  <si>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</si>
  <si>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</si>
  <si>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</si>
  <si>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</si>
  <si>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</si>
  <si>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</si>
  <si>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</si>
  <si>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</si>
  <si>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</si>
  <si>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</si>
  <si>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</si>
  <si>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</si>
  <si>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</si>
  <si>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</si>
  <si>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</si>
  <si>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</si>
  <si>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</si>
  <si>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</si>
  <si>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</si>
  <si>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</si>
  <si>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</si>
  <si>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</si>
  <si>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</si>
  <si>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</si>
  <si>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</si>
  <si>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</si>
  <si>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</si>
  <si>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</si>
  <si>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</si>
  <si>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</si>
  <si>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</si>
  <si>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</si>
  <si>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</si>
  <si>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</si>
  <si>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</si>
  <si>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</si>
  <si>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</si>
  <si>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</si>
  <si>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</si>
  <si>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</si>
  <si>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</si>
  <si>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</si>
  <si>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</si>
  <si>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</si>
  <si>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</si>
  <si>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</si>
  <si>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</si>
  <si>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</si>
  <si>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</si>
  <si>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</si>
  <si>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</si>
  <si>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</si>
  <si>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</si>
  <si>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</si>
  <si>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</si>
  <si>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</si>
  <si>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</si>
  <si>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</si>
  <si>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</si>
  <si>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</si>
  <si>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</si>
  <si>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</si>
  <si>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</si>
  <si>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</si>
  <si>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</si>
  <si>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</si>
  <si>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</si>
  <si>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</si>
  <si>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</si>
  <si>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</si>
  <si>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</si>
  <si>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</si>
  <si>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</si>
  <si>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</si>
  <si>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</si>
  <si>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</si>
  <si>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</si>
  <si>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</si>
  <si>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</si>
  <si>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</si>
  <si>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</si>
  <si>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</si>
  <si>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</si>
  <si>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</si>
  <si>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</si>
  <si>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</si>
  <si>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</si>
  <si>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</si>
  <si>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</si>
  <si>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</si>
  <si>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</si>
  <si>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</si>
  <si>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</si>
  <si>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</si>
  <si>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</si>
  <si>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</si>
  <si>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</si>
  <si>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</si>
  <si>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</si>
  <si>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</si>
  <si>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</si>
  <si>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</si>
  <si>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</si>
  <si>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</si>
  <si>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</si>
  <si>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</si>
  <si>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</si>
  <si>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</si>
  <si>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</si>
  <si>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</si>
  <si>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</si>
  <si>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</si>
  <si>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</si>
  <si>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</si>
  <si>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</si>
  <si>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</si>
  <si>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</si>
  <si>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</si>
  <si>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</si>
  <si>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</si>
  <si>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</si>
  <si>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</si>
  <si>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</si>
  <si>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</si>
  <si>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</si>
  <si>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</si>
  <si>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</si>
  <si>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</si>
  <si>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</si>
  <si>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</si>
  <si>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</si>
  <si>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</si>
  <si>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</si>
  <si>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</si>
  <si>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</si>
  <si>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</si>
  <si>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</si>
  <si>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</si>
  <si>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</si>
  <si>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</si>
  <si>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</si>
  <si>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</si>
  <si>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</si>
  <si>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</si>
  <si>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</si>
  <si>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</si>
  <si>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</si>
  <si>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</si>
  <si>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</si>
  <si>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</si>
  <si>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</si>
  <si>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</si>
  <si>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</si>
  <si>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</si>
  <si>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</si>
  <si>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</si>
  <si>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</si>
  <si>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</si>
  <si>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</si>
  <si>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</si>
  <si>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</si>
  <si>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</si>
  <si>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</si>
  <si>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</si>
  <si>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</si>
  <si>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</si>
  <si>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</si>
  <si>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</si>
  <si>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</si>
  <si>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</si>
  <si>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</si>
  <si>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</si>
  <si>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</si>
  <si>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</si>
  <si>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</si>
  <si>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</si>
  <si>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</si>
  <si>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</si>
  <si>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</si>
  <si>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</si>
  <si>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</si>
  <si>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</si>
  <si>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</si>
  <si>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</si>
  <si>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</si>
  <si>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</si>
  <si>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</si>
  <si>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</si>
  <si>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</si>
  <si>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</si>
  <si>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</si>
  <si>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</si>
  <si>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</si>
  <si>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</si>
  <si>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</si>
  <si>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</si>
  <si>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</si>
  <si>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</si>
  <si>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</si>
  <si>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</si>
  <si>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</si>
  <si>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</si>
  <si>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</si>
  <si>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</si>
  <si>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</si>
  <si>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</si>
  <si>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</si>
  <si>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</si>
  <si>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</si>
  <si>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</si>
  <si>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</si>
  <si>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</si>
  <si>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</si>
  <si>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</si>
  <si>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</si>
  <si>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</si>
  <si>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</si>
  <si>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</si>
  <si>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</si>
  <si>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</si>
  <si>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</si>
  <si>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</si>
  <si>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</si>
  <si>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</si>
  <si>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</si>
  <si>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</si>
  <si>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</si>
  <si>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</si>
  <si>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</si>
  <si>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</si>
  <si>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</si>
  <si>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</si>
  <si>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</si>
  <si>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</si>
  <si>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</si>
  <si>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</si>
  <si>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</si>
  <si>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</si>
  <si>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</si>
  <si>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</si>
  <si>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</si>
  <si>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</si>
  <si>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</si>
  <si>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</si>
  <si>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</si>
  <si>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</si>
  <si>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</si>
  <si>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</si>
  <si>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</si>
  <si>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</si>
  <si>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</si>
  <si>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</si>
  <si>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</si>
  <si>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</si>
  <si>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</si>
  <si>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</si>
  <si>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</si>
  <si>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</si>
  <si>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</si>
  <si>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</si>
  <si>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</si>
  <si>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</si>
  <si>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</si>
  <si>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</si>
  <si>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</si>
  <si>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</si>
  <si>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</si>
  <si>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</si>
  <si>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</si>
  <si>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</si>
  <si>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</si>
  <si>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</si>
  <si>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</si>
  <si>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</si>
  <si>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</si>
  <si>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</si>
  <si>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</si>
  <si>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</si>
  <si>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</si>
  <si>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</si>
  <si>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</si>
  <si>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</si>
  <si>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</si>
  <si>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</si>
  <si>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</si>
  <si>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</si>
  <si>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</si>
  <si>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</si>
  <si>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</si>
  <si>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</si>
  <si>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</si>
  <si>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</si>
  <si>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</si>
  <si>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</si>
  <si>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</si>
  <si>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</si>
  <si>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</si>
  <si>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</si>
  <si>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</si>
  <si>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</si>
  <si>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</si>
  <si>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</si>
  <si>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</si>
  <si>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</si>
  <si>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</si>
  <si>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</si>
  <si>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</si>
  <si>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</si>
  <si>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</si>
  <si>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</si>
  <si>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</si>
  <si>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</si>
  <si>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</si>
  <si>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</si>
  <si>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</si>
  <si>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</si>
  <si>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</si>
  <si>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</si>
  <si>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</si>
  <si>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</si>
  <si>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</si>
  <si>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</si>
  <si>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</si>
  <si>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</si>
  <si>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</si>
  <si>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</si>
  <si>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</si>
  <si>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</si>
  <si>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</si>
  <si>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</si>
  <si>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</si>
  <si>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</si>
  <si>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</si>
  <si>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</si>
  <si>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</si>
  <si>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</si>
  <si>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</si>
  <si>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</si>
  <si>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</si>
  <si>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</si>
  <si>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</si>
  <si>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</si>
  <si>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</si>
  <si>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</si>
  <si>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</si>
  <si>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</si>
  <si>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</si>
  <si>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</si>
  <si>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</si>
  <si>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</si>
  <si>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</si>
  <si>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</si>
  <si>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</si>
  <si>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</si>
  <si>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</si>
  <si>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</si>
  <si>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</si>
  <si>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</si>
  <si>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</si>
  <si>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</si>
  <si>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</si>
  <si>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</si>
  <si>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</si>
  <si>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</si>
  <si>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</si>
  <si>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</si>
  <si>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</si>
  <si>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</si>
  <si>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</si>
  <si>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</si>
  <si>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</si>
  <si>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</si>
  <si>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</si>
  <si>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</si>
  <si>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</si>
  <si>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</si>
  <si>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</si>
  <si>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</si>
  <si>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</si>
  <si>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</si>
  <si>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</si>
  <si>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</si>
  <si>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</si>
  <si>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</si>
  <si>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</si>
  <si>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</si>
  <si>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</si>
  <si>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</si>
  <si>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</si>
  <si>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</si>
  <si>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</si>
  <si>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</si>
  <si>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</si>
  <si>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</si>
  <si>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</si>
  <si>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</si>
  <si>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</si>
  <si>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</si>
  <si>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</si>
  <si>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</si>
  <si>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</si>
  <si>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</si>
  <si>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</si>
  <si>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</si>
  <si>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</si>
  <si>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</si>
  <si>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</si>
  <si>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</si>
  <si>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</si>
  <si>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</si>
  <si>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</si>
  <si>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</si>
  <si>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</si>
  <si>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</si>
  <si>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</si>
  <si>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</si>
  <si>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</si>
  <si>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</si>
  <si>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</si>
  <si>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</si>
  <si>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</si>
  <si>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</si>
  <si>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</si>
  <si>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</si>
  <si>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</si>
  <si>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</si>
  <si>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</si>
  <si>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</si>
  <si>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</si>
  <si>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</si>
  <si>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</si>
  <si>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</si>
  <si>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</si>
  <si>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</si>
  <si>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</si>
  <si>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</si>
  <si>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</si>
  <si>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</si>
  <si>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</si>
  <si>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</si>
  <si>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</si>
  <si>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</si>
  <si>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</si>
  <si>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</si>
  <si>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</si>
  <si>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</si>
  <si>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</si>
  <si>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</si>
  <si>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</si>
  <si>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</si>
  <si>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</si>
  <si>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</si>
  <si>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</si>
  <si>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</si>
  <si>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</si>
  <si>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</si>
  <si>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</si>
  <si>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</si>
  <si>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</si>
  <si>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</si>
  <si>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</si>
  <si>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</si>
  <si>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</si>
  <si>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</si>
  <si>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</si>
  <si>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</si>
  <si>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</si>
  <si>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</si>
  <si>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</si>
  <si>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</si>
  <si>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</si>
  <si>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</si>
  <si>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</si>
  <si>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</si>
  <si>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</si>
  <si>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</si>
  <si>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</si>
  <si>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</si>
  <si>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</si>
  <si>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</si>
  <si>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</si>
  <si>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</si>
  <si>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</si>
  <si>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</si>
  <si>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</si>
  <si>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</si>
  <si>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</si>
  <si>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</si>
  <si>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</si>
  <si>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</si>
  <si>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</si>
  <si>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</si>
  <si>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</si>
  <si>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</si>
  <si>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</si>
  <si>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</si>
  <si>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</si>
  <si>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</si>
  <si>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</si>
  <si>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</si>
  <si>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</si>
  <si>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</si>
  <si>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</si>
  <si>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</si>
  <si>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</si>
  <si>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</si>
  <si>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</si>
  <si>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</si>
  <si>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</si>
  <si>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</si>
  <si>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</si>
  <si>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</si>
  <si>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</si>
  <si>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</si>
  <si>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</si>
  <si>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</si>
  <si>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</si>
  <si>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</si>
  <si>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</si>
  <si>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</si>
  <si>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</si>
  <si>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</si>
  <si>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</si>
  <si>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</si>
  <si>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</si>
  <si>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</si>
  <si>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</si>
  <si>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</si>
  <si>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</si>
  <si>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</si>
  <si>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</si>
  <si>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</si>
  <si>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</si>
  <si>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</si>
  <si>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</si>
  <si>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</si>
  <si>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</si>
  <si>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</si>
  <si>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</si>
  <si>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</si>
  <si>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</si>
  <si>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</si>
  <si>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</si>
  <si>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</si>
  <si>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</si>
  <si>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</si>
  <si>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</si>
  <si>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</si>
  <si>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</si>
  <si>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</si>
  <si>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</si>
  <si>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</si>
  <si>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</si>
  <si>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</si>
  <si>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</si>
  <si>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</si>
  <si>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</si>
  <si>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</si>
  <si>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</si>
  <si>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</si>
  <si>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</si>
  <si>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</si>
  <si>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</si>
  <si>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</si>
  <si>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</si>
  <si>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</si>
  <si>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</si>
  <si>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</si>
  <si>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</si>
  <si>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</si>
  <si>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</si>
  <si>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</si>
  <si>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</si>
  <si>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</si>
  <si>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</si>
  <si>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</si>
  <si>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</si>
  <si>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</si>
  <si>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</si>
  <si>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</si>
  <si>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</si>
  <si>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</si>
  <si>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</si>
  <si>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</si>
  <si>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</si>
  <si>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</si>
  <si>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</si>
  <si>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</si>
  <si>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</si>
  <si>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</si>
  <si>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</si>
  <si>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</si>
  <si>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</si>
  <si>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</si>
  <si>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</si>
  <si>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</si>
  <si>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</si>
  <si>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</si>
  <si>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</si>
  <si>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</si>
  <si>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</si>
  <si>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</si>
  <si>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</si>
  <si>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</si>
  <si>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</si>
  <si>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</si>
  <si>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</si>
  <si>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</si>
  <si>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</si>
  <si>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</si>
  <si>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</si>
  <si>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</si>
  <si>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</si>
  <si>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</si>
  <si>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</si>
  <si>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</si>
  <si>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</si>
  <si>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</si>
  <si>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</si>
  <si>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</si>
  <si>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</si>
  <si>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</si>
  <si>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</si>
  <si>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</si>
  <si>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</si>
  <si>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</si>
  <si>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</si>
  <si>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</si>
  <si>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</si>
  <si>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</si>
  <si>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</si>
  <si>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</si>
  <si>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</si>
  <si>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</si>
  <si>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</si>
  <si>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</si>
  <si>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</si>
  <si>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</si>
  <si>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</si>
  <si>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</si>
  <si>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</si>
  <si>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</si>
  <si>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</si>
  <si>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</si>
  <si>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</si>
  <si>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</si>
  <si>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</si>
  <si>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</si>
  <si>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</si>
  <si>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</si>
  <si>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</si>
  <si>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</si>
  <si>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</si>
  <si>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</si>
  <si>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</si>
  <si>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</si>
  <si>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</si>
  <si>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</si>
  <si>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</si>
  <si>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</si>
  <si>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</si>
  <si>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</si>
  <si>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</si>
  <si>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</si>
  <si>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</si>
  <si>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</si>
  <si>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</si>
  <si>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</si>
  <si>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</si>
  <si>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</si>
  <si>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</si>
  <si>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</si>
  <si>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</si>
  <si>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</si>
  <si>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</si>
  <si>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</si>
  <si>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</si>
  <si>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</si>
  <si>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</si>
  <si>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</si>
  <si>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</si>
  <si>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</si>
  <si>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</si>
  <si>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</si>
  <si>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</si>
  <si>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</si>
  <si>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</si>
  <si>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</si>
  <si>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</si>
  <si>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</si>
  <si>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</si>
  <si>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</si>
  <si>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</si>
  <si>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</si>
  <si>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</si>
  <si>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</si>
  <si>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</si>
  <si>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</si>
  <si>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</si>
  <si>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</si>
  <si>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</si>
  <si>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</si>
  <si>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</si>
  <si>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</si>
  <si>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</si>
  <si>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</si>
  <si>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</si>
  <si>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</si>
  <si>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</si>
  <si>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</si>
  <si>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</si>
  <si>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</si>
  <si>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</si>
  <si>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</si>
  <si>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</si>
  <si>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</si>
  <si>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</si>
  <si>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</si>
  <si>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</si>
  <si>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</si>
  <si>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</si>
  <si>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</si>
  <si>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</si>
  <si>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</si>
  <si>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</si>
  <si>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</si>
  <si>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</si>
  <si>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</si>
  <si>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</si>
  <si>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</si>
  <si>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</si>
  <si>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</si>
  <si>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</si>
  <si>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</si>
  <si>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</si>
  <si>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</si>
  <si>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</si>
  <si>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</si>
  <si>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</si>
  <si>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</si>
  <si>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</si>
  <si>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</si>
  <si>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</si>
  <si>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</si>
  <si>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</si>
  <si>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</si>
  <si>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</si>
  <si>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</si>
  <si>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</si>
  <si>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</si>
  <si>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</si>
  <si>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</si>
  <si>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</si>
  <si>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</si>
  <si>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</si>
  <si>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</si>
  <si>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</si>
  <si>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</si>
  <si>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</si>
  <si>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</si>
  <si>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</si>
  <si>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</si>
  <si>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</si>
  <si>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</si>
  <si>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</si>
  <si>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</si>
  <si>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</si>
  <si>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</si>
  <si>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</si>
  <si>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</si>
  <si>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</si>
  <si>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</si>
  <si>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</si>
  <si>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</si>
  <si>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</si>
  <si>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</si>
  <si>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</si>
  <si>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</si>
  <si>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</si>
  <si>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</si>
  <si>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</si>
  <si>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</si>
  <si>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</si>
  <si>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</si>
  <si>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</si>
  <si>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</si>
  <si>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</si>
  <si>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</si>
  <si>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</si>
  <si>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</si>
  <si>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</si>
  <si>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</si>
  <si>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</si>
  <si>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</si>
  <si>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</si>
  <si>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</si>
  <si>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</si>
  <si>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</si>
  <si>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</si>
  <si>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</si>
  <si>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</si>
  <si>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</si>
  <si>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</si>
  <si>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</si>
  <si>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</si>
  <si>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</si>
  <si>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</si>
  <si>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</si>
  <si>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</si>
  <si>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</si>
  <si>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</si>
  <si>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</si>
  <si>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</si>
  <si>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</si>
  <si>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</si>
  <si>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</si>
  <si>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</si>
  <si>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</si>
  <si>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</si>
  <si>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</si>
  <si>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</si>
  <si>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</si>
  <si>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</si>
  <si>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</si>
  <si>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</si>
  <si>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</si>
  <si>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</si>
  <si>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</si>
  <si>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</si>
  <si>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</si>
  <si>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</si>
  <si>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</si>
  <si>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</si>
  <si>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</si>
  <si>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</si>
  <si>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</si>
  <si>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</si>
  <si>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</si>
  <si>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</si>
  <si>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</si>
  <si>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</si>
  <si>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</si>
  <si>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</si>
  <si>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</si>
  <si>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</si>
  <si>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</si>
  <si>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</si>
  <si>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</si>
  <si>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</si>
  <si>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</si>
  <si>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</si>
  <si>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</si>
  <si>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</si>
  <si>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</si>
  <si>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</si>
  <si>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</si>
  <si>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</si>
  <si>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</si>
  <si>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</si>
  <si>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</si>
  <si>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</si>
  <si>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</si>
  <si>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</si>
  <si>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</si>
  <si>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</si>
  <si>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</si>
  <si>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</si>
  <si>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</si>
  <si>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</si>
  <si>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</si>
  <si>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</si>
  <si>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</si>
  <si>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</si>
  <si>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</si>
  <si>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</si>
  <si>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</si>
  <si>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</si>
  <si>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</si>
  <si>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</si>
  <si>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</si>
  <si>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</si>
  <si>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</si>
  <si>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</si>
  <si>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</si>
  <si>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</si>
  <si>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</si>
  <si>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</si>
  <si>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</si>
  <si>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</si>
  <si>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</si>
  <si>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</si>
  <si>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</si>
  <si>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</si>
  <si>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</si>
  <si>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</si>
  <si>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</si>
  <si>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</si>
  <si>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</si>
  <si>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</si>
  <si>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</si>
  <si>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</si>
  <si>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</si>
  <si>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</si>
  <si>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</si>
  <si>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</si>
  <si>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</si>
  <si>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</si>
  <si>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</si>
  <si>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</si>
  <si>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</si>
  <si>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</si>
  <si>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</si>
  <si>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</si>
  <si>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</si>
  <si>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</si>
  <si>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</si>
  <si>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</si>
  <si>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</si>
  <si>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</si>
  <si>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</si>
  <si>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</si>
  <si>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</si>
  <si>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</si>
  <si>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</si>
  <si>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</si>
  <si>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</si>
  <si>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</si>
  <si>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</si>
  <si>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</si>
  <si>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</si>
  <si>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</si>
  <si>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</si>
  <si>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</si>
  <si>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</si>
  <si>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</si>
  <si>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</si>
  <si>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</si>
  <si>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</si>
  <si>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</si>
  <si>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</si>
  <si>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</si>
  <si>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</si>
  <si>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</si>
  <si>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</si>
  <si>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</si>
  <si>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</si>
  <si>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</si>
  <si>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</si>
  <si>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</si>
  <si>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</si>
  <si>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</si>
  <si>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</si>
  <si>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</si>
  <si>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</si>
  <si>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</si>
  <si>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</si>
  <si>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</si>
  <si>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</si>
  <si>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</si>
  <si>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</si>
  <si>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</si>
  <si>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</si>
  <si>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</si>
  <si>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</si>
  <si>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</si>
  <si>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</si>
  <si>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</si>
  <si>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</si>
  <si>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</si>
  <si>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</si>
  <si>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</si>
  <si>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</si>
  <si>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</si>
  <si>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</si>
  <si>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</si>
  <si>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</si>
  <si>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</si>
  <si>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</si>
  <si>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</si>
  <si>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</si>
  <si>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</si>
  <si>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</si>
  <si>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</si>
  <si>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</si>
  <si>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</si>
  <si>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</si>
  <si>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</si>
  <si>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</si>
  <si>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</si>
  <si>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</si>
  <si>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</si>
  <si>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</si>
  <si>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</si>
  <si>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</si>
  <si>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</si>
  <si>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</si>
  <si>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</si>
  <si>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</si>
  <si>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</si>
  <si>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</si>
  <si>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</si>
  <si>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</si>
  <si>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</si>
  <si>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</si>
  <si>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</si>
  <si>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</si>
  <si>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</si>
  <si>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</si>
  <si>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</si>
  <si>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</si>
  <si>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</si>
  <si>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</si>
  <si>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</si>
  <si>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</si>
  <si>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</si>
  <si>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</si>
  <si>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</si>
  <si>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</si>
  <si>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</si>
  <si>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</si>
  <si>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</si>
  <si>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</si>
  <si>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</si>
  <si>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</si>
  <si>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</si>
  <si>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</si>
  <si>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</si>
  <si>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</si>
  <si>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</si>
  <si>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</si>
  <si>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</si>
  <si>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</si>
  <si>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</si>
  <si>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</si>
  <si>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</si>
  <si>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</si>
  <si>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</si>
  <si>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</si>
  <si>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</si>
  <si>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</si>
  <si>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</si>
  <si>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</si>
  <si>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</si>
  <si>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</si>
  <si>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</si>
  <si>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</si>
  <si>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</si>
  <si>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</si>
  <si>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</si>
  <si>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</si>
  <si>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</si>
  <si>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</si>
  <si>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</si>
  <si>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</si>
  <si>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</si>
  <si>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</si>
  <si>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</si>
  <si>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</si>
  <si>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</si>
  <si>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</si>
  <si>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</si>
  <si>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</si>
  <si>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</si>
  <si>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</si>
  <si>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</si>
  <si>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</si>
  <si>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</si>
  <si>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</si>
  <si>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</si>
  <si>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</si>
  <si>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</si>
  <si>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</si>
  <si>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</si>
  <si>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</si>
  <si>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</si>
  <si>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</si>
  <si>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</si>
  <si>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</si>
  <si>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</si>
  <si>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</si>
  <si>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</si>
  <si>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</si>
  <si>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</si>
  <si>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</si>
  <si>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</si>
  <si>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</si>
  <si>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</si>
  <si>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</si>
  <si>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</si>
  <si>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</si>
  <si>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</si>
  <si>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</si>
  <si>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</si>
  <si>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</si>
  <si>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</si>
  <si>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</si>
  <si>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</si>
  <si>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</si>
  <si>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</si>
  <si>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</si>
  <si>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</si>
  <si>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</si>
  <si>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</si>
  <si>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</si>
  <si>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</si>
  <si>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</si>
  <si>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</si>
  <si>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</si>
  <si>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</si>
  <si>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</si>
  <si>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</si>
  <si>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</si>
  <si>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</si>
  <si>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</si>
  <si>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</si>
  <si>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</si>
  <si>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</si>
  <si>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</si>
  <si>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</si>
  <si>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</si>
  <si>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</si>
  <si>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</si>
  <si>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</si>
  <si>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</si>
  <si>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</si>
  <si>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</si>
  <si>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</si>
  <si>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</si>
  <si>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</si>
  <si>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</si>
  <si>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</si>
  <si>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</si>
  <si>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</si>
  <si>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</si>
  <si>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</si>
  <si>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</si>
  <si>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</si>
  <si>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</si>
  <si>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</si>
  <si>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</si>
  <si>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</si>
  <si>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</si>
  <si>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</si>
  <si>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</si>
  <si>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</si>
  <si>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</si>
  <si>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</si>
  <si>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</si>
  <si>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</si>
  <si>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</si>
  <si>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</si>
  <si>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</si>
  <si>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</si>
  <si>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</si>
  <si>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</si>
  <si>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</si>
  <si>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</si>
  <si>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</si>
  <si>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</si>
  <si>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</si>
  <si>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</si>
  <si>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</si>
  <si>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</si>
  <si>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</si>
  <si>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</si>
  <si>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</si>
  <si>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</si>
  <si>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</si>
  <si>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</si>
  <si>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</si>
  <si>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</si>
  <si>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</si>
  <si>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</si>
  <si>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</si>
  <si>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</si>
  <si>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</si>
  <si>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</si>
  <si>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</si>
  <si>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</si>
  <si>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</si>
  <si>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</si>
  <si>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</si>
  <si>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</si>
  <si>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</si>
  <si>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</si>
  <si>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</si>
  <si>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</si>
  <si>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</si>
  <si>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</si>
  <si>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</si>
  <si>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</si>
  <si>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</si>
  <si>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</si>
  <si>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</si>
  <si>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</si>
  <si>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</si>
  <si>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</si>
  <si>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</si>
  <si>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</si>
  <si>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</si>
  <si>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</si>
  <si>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</si>
  <si>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</si>
  <si>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</si>
  <si>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</si>
  <si>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</si>
  <si>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</si>
  <si>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</si>
  <si>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</si>
  <si>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</si>
  <si>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</si>
  <si>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</si>
  <si>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</si>
  <si>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</si>
  <si>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</si>
  <si>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</si>
  <si>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</si>
  <si>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</si>
  <si>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</si>
  <si>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</si>
  <si>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</si>
  <si>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</si>
  <si>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</si>
  <si>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</si>
  <si>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</si>
  <si>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</si>
  <si>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</si>
  <si>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</si>
  <si>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</si>
  <si>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</si>
  <si>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</si>
  <si>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</si>
  <si>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</si>
  <si>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</si>
  <si>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</si>
  <si>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</si>
  <si>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</si>
  <si>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</si>
  <si>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</si>
  <si>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</si>
  <si>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</si>
  <si>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</si>
  <si>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</si>
  <si>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</si>
  <si>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</si>
  <si>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</si>
  <si>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</si>
  <si>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</si>
  <si>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</si>
  <si>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</si>
  <si>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</si>
  <si>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</si>
  <si>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</si>
  <si>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</si>
  <si>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</si>
  <si>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</si>
  <si>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</si>
  <si>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</si>
  <si>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</si>
  <si>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</si>
  <si>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</si>
  <si>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</si>
  <si>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</si>
  <si>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</si>
  <si>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</si>
  <si>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</si>
  <si>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</si>
  <si>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</si>
  <si>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</si>
  <si>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</si>
  <si>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</si>
  <si>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</si>
  <si>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</si>
  <si>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</si>
  <si>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</si>
  <si>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</si>
  <si>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</si>
  <si>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</si>
  <si>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</si>
  <si>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</si>
  <si>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</si>
  <si>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</si>
  <si>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</si>
  <si>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</si>
  <si>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</si>
  <si>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</si>
  <si>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</si>
  <si>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</si>
  <si>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</si>
  <si>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</si>
  <si>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</si>
  <si>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</si>
  <si>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</si>
  <si>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</si>
  <si>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</si>
  <si>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</si>
  <si>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</si>
  <si>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</si>
  <si>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</si>
  <si>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</si>
  <si>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</si>
  <si>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</si>
  <si>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</si>
  <si>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</si>
  <si>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</si>
  <si>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</si>
  <si>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</si>
  <si>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</si>
  <si>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</si>
  <si>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</si>
  <si>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</si>
  <si>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</si>
  <si>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</si>
  <si>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</si>
  <si>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</si>
  <si>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</si>
  <si>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</si>
  <si>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</si>
  <si>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</si>
  <si>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</si>
  <si>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</si>
  <si>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</si>
  <si>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</si>
  <si>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</si>
  <si>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</si>
  <si>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</si>
  <si>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</si>
  <si>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</si>
  <si>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</si>
  <si>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</si>
  <si>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</si>
  <si>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</si>
  <si>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</si>
  <si>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</si>
  <si>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</si>
  <si>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</si>
  <si>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</si>
  <si>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</si>
  <si>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</si>
  <si>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</si>
  <si>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</si>
  <si>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</si>
  <si>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</si>
  <si>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</si>
  <si>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</si>
  <si>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</si>
  <si>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</si>
  <si>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</si>
  <si>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</si>
  <si>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</si>
  <si>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</si>
  <si>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</si>
  <si>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</si>
  <si>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</si>
  <si>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</si>
  <si>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</si>
  <si>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</si>
  <si>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</si>
  <si>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</si>
  <si>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</si>
  <si>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</si>
  <si>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</si>
  <si>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</si>
  <si>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</si>
  <si>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</si>
  <si>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</si>
  <si>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</si>
  <si>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</si>
  <si>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</si>
  <si>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</si>
  <si>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</si>
  <si>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</si>
  <si>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</si>
  <si>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</si>
  <si>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</si>
  <si>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</si>
  <si>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</si>
  <si>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</si>
  <si>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</si>
  <si>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</si>
  <si>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</si>
  <si>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</si>
  <si>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</si>
  <si>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</si>
  <si>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</si>
  <si>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</si>
  <si>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</si>
  <si>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</si>
  <si>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</si>
  <si>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</si>
  <si>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</si>
  <si>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</si>
  <si>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</si>
  <si>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</si>
  <si>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</si>
  <si>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</si>
  <si>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</si>
  <si>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</si>
  <si>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</si>
  <si>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</si>
  <si>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</si>
  <si>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</si>
  <si>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</si>
  <si>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</si>
  <si>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</si>
  <si>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</si>
  <si>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</si>
  <si>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</si>
  <si>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</si>
  <si>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</si>
  <si>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</si>
  <si>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</si>
  <si>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</si>
  <si>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</si>
  <si>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</si>
  <si>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</si>
  <si>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</si>
  <si>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</si>
  <si>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</si>
  <si>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</si>
  <si>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</si>
  <si>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</si>
  <si>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</si>
  <si>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</si>
  <si>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</si>
  <si>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</si>
  <si>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</si>
  <si>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</si>
  <si>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</si>
  <si>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</si>
  <si>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</si>
  <si>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</si>
  <si>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</si>
  <si>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</si>
  <si>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</si>
  <si>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</si>
  <si>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</si>
  <si>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</si>
  <si>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</si>
  <si>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</si>
  <si>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</si>
  <si>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</si>
  <si>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</si>
  <si>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</si>
  <si>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</si>
  <si>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</si>
  <si>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</si>
  <si>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</si>
  <si>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</si>
  <si>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</si>
  <si>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</si>
  <si>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</si>
  <si>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</si>
  <si>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</si>
  <si>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</si>
  <si>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</si>
  <si>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</si>
  <si>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</si>
  <si>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</si>
  <si>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</si>
  <si>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</si>
  <si>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</si>
  <si>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</si>
  <si>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</si>
  <si>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</si>
  <si>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</si>
  <si>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</si>
  <si>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</si>
  <si>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</si>
  <si>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</si>
  <si>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</si>
  <si>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</si>
  <si>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</si>
  <si>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</si>
  <si>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</si>
  <si>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</si>
  <si>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</si>
  <si>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</si>
  <si>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</si>
  <si>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</si>
  <si>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</si>
  <si>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</si>
  <si>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</si>
  <si>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</si>
  <si>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</si>
  <si>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</si>
  <si>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</si>
  <si>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</si>
  <si>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</si>
  <si>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</si>
  <si>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</si>
  <si>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</si>
  <si>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</si>
  <si>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</si>
  <si>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</si>
  <si>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</si>
  <si>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</si>
  <si>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</si>
  <si>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</si>
  <si>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</si>
  <si>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</si>
  <si>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</si>
  <si>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</si>
  <si>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</si>
  <si>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</si>
  <si>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</si>
  <si>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</si>
  <si>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</si>
  <si>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</si>
  <si>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</si>
  <si>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</si>
  <si>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</si>
  <si>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</si>
  <si>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</si>
  <si>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</si>
  <si>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</si>
  <si>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</si>
  <si>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</si>
  <si>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</si>
  <si>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</si>
  <si>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</si>
  <si>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</si>
  <si>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</si>
  <si>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</si>
  <si>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</si>
  <si>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</si>
  <si>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</si>
  <si>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</si>
  <si>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</si>
  <si>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</si>
  <si>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</si>
  <si>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</si>
  <si>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</si>
  <si>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</si>
  <si>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</si>
  <si>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</si>
  <si>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</si>
  <si>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</si>
  <si>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</si>
  <si>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</si>
  <si>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</si>
  <si>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</si>
  <si>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</si>
  <si>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</si>
  <si>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</si>
  <si>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</si>
  <si>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</si>
  <si>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</si>
  <si>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</si>
  <si>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</si>
  <si>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</si>
  <si>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</si>
  <si>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</si>
  <si>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</si>
  <si>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</si>
  <si>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</si>
  <si>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</si>
  <si>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</si>
  <si>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</si>
  <si>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</si>
  <si>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</si>
  <si>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</si>
  <si>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</si>
  <si>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</si>
  <si>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</si>
  <si>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</si>
  <si>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</si>
  <si>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</si>
  <si>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</si>
  <si>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</si>
  <si>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</si>
  <si>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</si>
  <si>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</si>
  <si>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</si>
  <si>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</si>
  <si>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</si>
  <si>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</si>
  <si>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</si>
  <si>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</si>
  <si>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</si>
  <si>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</si>
  <si>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</si>
  <si>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</si>
  <si>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</si>
  <si>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</si>
  <si>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</si>
  <si>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</si>
  <si>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</si>
  <si>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</si>
  <si>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</si>
  <si>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</si>
  <si>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</si>
  <si>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</si>
  <si>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</si>
  <si>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</si>
  <si>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</si>
  <si>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</si>
  <si>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</si>
  <si>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</si>
  <si>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</si>
  <si>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</si>
  <si>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</si>
  <si>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</si>
  <si>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</si>
  <si>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</si>
  <si>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</si>
  <si>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</si>
  <si>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</si>
  <si>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</si>
  <si>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</si>
  <si>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</si>
  <si>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</si>
  <si>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</si>
  <si>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</si>
  <si>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</si>
  <si>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</si>
  <si>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</si>
  <si>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</si>
  <si>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</si>
  <si>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</si>
  <si>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</si>
  <si>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</si>
  <si>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</si>
  <si>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</si>
  <si>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</si>
  <si>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</si>
  <si>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</si>
  <si>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</si>
  <si>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</si>
  <si>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</si>
  <si>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</si>
  <si>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</si>
  <si>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</si>
  <si>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</si>
  <si>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</si>
  <si>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</si>
  <si>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</si>
  <si>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</si>
  <si>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</si>
  <si>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</si>
  <si>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</si>
  <si>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</si>
  <si>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</si>
  <si>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</si>
  <si>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</si>
  <si>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</si>
  <si>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</si>
  <si>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</si>
  <si>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</si>
  <si>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</si>
  <si>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</si>
  <si>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</si>
  <si>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</si>
  <si>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</si>
  <si>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</si>
  <si>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</si>
  <si>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</si>
  <si>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</si>
  <si>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</si>
  <si>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</si>
  <si>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</si>
  <si>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</si>
  <si>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</si>
  <si>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</si>
  <si>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</si>
  <si>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</si>
  <si>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</si>
  <si>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</si>
  <si>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</si>
  <si>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</si>
  <si>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</si>
  <si>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</si>
  <si>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</si>
  <si>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</si>
  <si>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</si>
  <si>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</si>
  <si>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</si>
  <si>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</si>
  <si>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</si>
  <si>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</si>
  <si>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</si>
  <si>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</si>
  <si>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</si>
  <si>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</si>
  <si>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</si>
  <si>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</si>
  <si>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</si>
  <si>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</si>
  <si>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</si>
  <si>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</si>
  <si>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</si>
  <si>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</si>
  <si>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</si>
  <si>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</si>
  <si>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</si>
  <si>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</si>
  <si>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</si>
  <si>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</si>
  <si>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</si>
  <si>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</si>
  <si>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</si>
  <si>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</si>
  <si>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</si>
  <si>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</si>
  <si>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</si>
  <si>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</si>
  <si>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</si>
  <si>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</si>
  <si>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</si>
  <si>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</si>
  <si>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</si>
  <si>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</si>
  <si>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</si>
  <si>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</si>
  <si>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</si>
  <si>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</si>
  <si>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</si>
  <si>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</si>
  <si>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</si>
  <si>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</si>
  <si>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</si>
  <si>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</si>
  <si>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</si>
  <si>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</si>
  <si>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</si>
  <si>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</si>
  <si>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</si>
  <si>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</si>
  <si>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</si>
  <si>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</si>
  <si>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</si>
  <si>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</si>
  <si>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</si>
  <si>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</si>
  <si>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</si>
  <si>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</si>
  <si>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</si>
  <si>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</si>
  <si>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</si>
  <si>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</si>
  <si>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</si>
  <si>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</si>
  <si>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</si>
  <si>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</si>
  <si>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</si>
  <si>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</si>
  <si>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</si>
  <si>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</si>
  <si>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</si>
  <si>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</si>
  <si>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</si>
  <si>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</si>
  <si>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</si>
  <si>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</si>
  <si>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</si>
  <si>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</si>
  <si>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</si>
  <si>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</si>
  <si>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</si>
  <si>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</si>
  <si>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</si>
  <si>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</si>
  <si>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</si>
  <si>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</si>
  <si>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</si>
  <si>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</si>
  <si>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</si>
  <si>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</si>
  <si>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</si>
  <si>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</si>
  <si>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</si>
  <si>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</si>
  <si>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</si>
  <si>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</si>
  <si>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</si>
  <si>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</si>
  <si>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</si>
  <si>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</si>
  <si>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</si>
  <si>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</si>
  <si>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</si>
  <si>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</si>
  <si>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</si>
  <si>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</si>
  <si>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</si>
  <si>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</si>
  <si>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</si>
  <si>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</si>
  <si>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</si>
  <si>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</si>
  <si>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</si>
  <si>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</si>
  <si>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</si>
  <si>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</si>
  <si>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</si>
  <si>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</si>
  <si>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</si>
  <si>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</si>
  <si>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</si>
  <si>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</si>
  <si>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</si>
  <si>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</si>
  <si>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</si>
  <si>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</si>
  <si>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</si>
  <si>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</si>
  <si>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</si>
  <si>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</si>
  <si>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</si>
  <si>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</si>
  <si>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</si>
  <si>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</si>
  <si>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</si>
  <si>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</si>
  <si>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</si>
  <si>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</si>
  <si>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</si>
  <si>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</si>
  <si>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</si>
  <si>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</si>
  <si>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</si>
  <si>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</si>
  <si>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</si>
  <si>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</si>
  <si>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</si>
  <si>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</si>
  <si>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</si>
  <si>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</si>
  <si>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</si>
  <si>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</si>
  <si>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</si>
  <si>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</si>
  <si>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</si>
  <si>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</si>
  <si>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</si>
  <si>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</si>
  <si>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</si>
  <si>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</si>
  <si>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</si>
  <si>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</si>
  <si>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</si>
  <si>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</si>
  <si>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</si>
  <si>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</si>
  <si>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</si>
  <si>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</si>
  <si>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</si>
  <si>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</si>
  <si>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</si>
  <si>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</si>
  <si>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</si>
  <si>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</si>
  <si>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</si>
  <si>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</si>
  <si>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</si>
  <si>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</si>
  <si>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</si>
  <si>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</si>
  <si>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</si>
  <si>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</si>
  <si>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</si>
  <si>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</si>
  <si>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</si>
  <si>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</si>
  <si>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</si>
  <si>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</si>
  <si>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</si>
  <si>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</si>
  <si>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</si>
  <si>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</si>
  <si>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</si>
  <si>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</si>
  <si>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</si>
  <si>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</si>
  <si>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</si>
  <si>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</si>
  <si>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</si>
  <si>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</si>
  <si>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</si>
  <si>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</si>
  <si>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</si>
  <si>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</si>
  <si>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</si>
  <si>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</si>
  <si>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</si>
  <si>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</si>
  <si>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</si>
  <si>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</si>
  <si>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</si>
  <si>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</si>
  <si>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</si>
  <si>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</si>
  <si>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</si>
  <si>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</si>
  <si>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</si>
  <si>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</si>
  <si>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</si>
  <si>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</si>
  <si>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</si>
  <si>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</si>
  <si>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</si>
  <si>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</si>
  <si>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</si>
  <si>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</si>
  <si>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</si>
  <si>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</si>
  <si>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</si>
  <si>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</si>
  <si>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</si>
  <si>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</si>
  <si>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</si>
  <si>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</si>
  <si>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</si>
  <si>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</si>
  <si>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</si>
  <si>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</si>
  <si>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</si>
  <si>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</si>
  <si>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</si>
  <si>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</si>
  <si>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</si>
  <si>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</si>
  <si>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</si>
  <si>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</si>
  <si>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</si>
  <si>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</si>
  <si>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</si>
  <si>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</si>
  <si>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</si>
  <si>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</si>
  <si>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</si>
  <si>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</si>
  <si>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</si>
  <si>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</si>
  <si>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</si>
  <si>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</si>
  <si>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</si>
  <si>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</si>
  <si>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</si>
  <si>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</si>
  <si>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</si>
  <si>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</si>
  <si>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</si>
  <si>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</si>
  <si>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</si>
  <si>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</si>
  <si>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</si>
  <si>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</si>
  <si>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</si>
  <si>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</si>
  <si>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</si>
  <si>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</si>
  <si>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</si>
  <si>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</si>
  <si>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</si>
  <si>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</si>
  <si>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</si>
  <si>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</si>
  <si>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</si>
  <si>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</si>
  <si>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</si>
  <si>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</si>
  <si>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</si>
  <si>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</si>
  <si>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</si>
  <si>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</si>
  <si>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</si>
  <si>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</si>
  <si>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</si>
  <si>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</si>
  <si>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</si>
  <si>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</si>
  <si>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</si>
  <si>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</si>
  <si>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</si>
  <si>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</si>
  <si>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</si>
  <si>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</si>
  <si>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</si>
  <si>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</si>
  <si>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</si>
  <si>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</si>
  <si>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</si>
  <si>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</si>
  <si>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</si>
  <si>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</si>
  <si>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</si>
  <si>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</si>
  <si>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</si>
  <si>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</si>
  <si>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</si>
  <si>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</si>
  <si>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</si>
  <si>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</si>
  <si>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</si>
  <si>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</si>
  <si>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</si>
  <si>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</si>
  <si>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</si>
  <si>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</si>
  <si>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</si>
  <si>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</si>
  <si>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</si>
  <si>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</si>
  <si>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</si>
  <si>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</si>
  <si>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</si>
  <si>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</si>
  <si>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</si>
  <si>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</si>
  <si>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</si>
  <si>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</si>
  <si>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</si>
  <si>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</si>
  <si>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</si>
  <si>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</si>
  <si>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</si>
  <si>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</si>
  <si>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</si>
  <si>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</si>
  <si>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</si>
  <si>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</si>
  <si>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</si>
  <si>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</si>
  <si>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</si>
  <si>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</si>
  <si>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</si>
  <si>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</si>
  <si>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</si>
  <si>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</si>
  <si>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</si>
  <si>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</si>
  <si>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</si>
  <si>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</si>
  <si>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</si>
  <si>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</si>
  <si>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</si>
  <si>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</si>
  <si>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</si>
  <si>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</si>
  <si>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</si>
  <si>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</si>
  <si>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</si>
  <si>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</si>
  <si>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</si>
  <si>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</si>
  <si>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</si>
  <si>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</si>
  <si>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</si>
  <si>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</si>
  <si>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</si>
  <si>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</si>
  <si>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</si>
  <si>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</si>
  <si>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</si>
  <si>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</si>
  <si>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</si>
  <si>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</si>
  <si>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</si>
  <si>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</si>
  <si>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</si>
  <si>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</si>
  <si>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</si>
  <si>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</si>
  <si>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</si>
  <si>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</si>
  <si>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</si>
  <si>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</si>
  <si>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</si>
  <si>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</si>
  <si>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</si>
  <si>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</si>
  <si>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</si>
  <si>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</si>
  <si>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</si>
  <si>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</si>
  <si>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</si>
  <si>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</si>
  <si>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</si>
  <si>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</si>
  <si>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</si>
  <si>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</si>
  <si>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</si>
  <si>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</si>
  <si>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</si>
  <si>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</si>
  <si>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</si>
  <si>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</si>
  <si>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</si>
  <si>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</si>
  <si>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</si>
  <si>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</si>
  <si>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</si>
  <si>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</si>
  <si>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</si>
  <si>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</si>
  <si>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</si>
  <si>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</si>
  <si>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</si>
  <si>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</si>
  <si>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</si>
  <si>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</si>
  <si>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</si>
  <si>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</si>
  <si>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</si>
  <si>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</si>
  <si>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</si>
  <si>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</si>
  <si>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</si>
  <si>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</si>
  <si>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</si>
  <si>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</si>
  <si>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</si>
  <si>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</si>
  <si>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</si>
  <si>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</si>
  <si>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</si>
  <si>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</si>
  <si>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</si>
  <si>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</si>
  <si>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</si>
  <si>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</si>
  <si>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</si>
  <si>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</si>
  <si>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</si>
  <si>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</si>
  <si>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</si>
  <si>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</si>
  <si>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</si>
  <si>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</si>
  <si>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</si>
  <si>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</si>
  <si>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</si>
  <si>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</si>
  <si>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</si>
  <si>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</si>
  <si>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</si>
  <si>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</si>
  <si>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</si>
  <si>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</si>
  <si>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</si>
  <si>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</si>
  <si>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</si>
  <si>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</si>
  <si>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</si>
  <si>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</si>
  <si>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</si>
  <si>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</si>
  <si>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</si>
  <si>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</si>
  <si>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</si>
  <si>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</si>
  <si>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</si>
  <si>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</si>
  <si>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</si>
  <si>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</si>
  <si>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</si>
  <si>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</si>
  <si>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</si>
  <si>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</si>
  <si>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</si>
  <si>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</si>
  <si>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</si>
  <si>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</si>
  <si>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</si>
  <si>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</si>
  <si>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</si>
  <si>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</si>
  <si>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</si>
  <si>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</si>
  <si>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</si>
  <si>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</si>
  <si>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</si>
  <si>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</si>
  <si>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</si>
  <si>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</si>
  <si>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</si>
  <si>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</si>
  <si>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</si>
  <si>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</si>
  <si>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</si>
  <si>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</si>
  <si>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</si>
  <si>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</si>
  <si>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</si>
  <si>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</si>
  <si>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</si>
  <si>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</si>
  <si>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</si>
  <si>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</si>
  <si>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</si>
  <si>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</si>
  <si>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</si>
  <si>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</si>
  <si>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</si>
  <si>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</si>
  <si>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</si>
  <si>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</si>
  <si>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</si>
  <si>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</si>
  <si>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</si>
  <si>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</si>
  <si>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</si>
  <si>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</si>
  <si>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</si>
  <si>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</si>
  <si>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</si>
  <si>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</si>
  <si>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</si>
  <si>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</si>
  <si>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</si>
  <si>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</si>
  <si>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</si>
  <si>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</si>
  <si>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</si>
  <si>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</si>
  <si>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</si>
  <si>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</si>
  <si>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</si>
  <si>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</si>
  <si>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</si>
  <si>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</si>
  <si>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</si>
  <si>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</si>
  <si>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</si>
  <si>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</si>
  <si>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</si>
  <si>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</si>
  <si>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</si>
  <si>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</si>
  <si>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</si>
  <si>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</si>
  <si>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</si>
  <si>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</si>
  <si>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</si>
  <si>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</si>
  <si>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</si>
  <si>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</si>
  <si>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</si>
  <si>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</si>
  <si>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</si>
  <si>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</si>
  <si>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</si>
  <si>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</si>
  <si>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</si>
  <si>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</si>
  <si>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</si>
  <si>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</si>
  <si>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</si>
  <si>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</si>
  <si>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</si>
  <si>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</si>
  <si>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</si>
  <si>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</si>
  <si>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</si>
  <si>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</si>
  <si>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</si>
  <si>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</si>
  <si>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</si>
  <si>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</si>
  <si>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</si>
  <si>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</si>
  <si>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</si>
  <si>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</si>
  <si>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</si>
  <si>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</si>
  <si>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</si>
  <si>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</si>
  <si>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</si>
  <si>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</si>
  <si>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</si>
  <si>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</si>
  <si>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</si>
  <si>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</si>
  <si>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</si>
  <si>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</si>
  <si>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</si>
  <si>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</si>
  <si>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</si>
  <si>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</si>
  <si>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</si>
  <si>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</si>
  <si>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</si>
  <si>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</si>
  <si>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</si>
  <si>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</si>
  <si>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</si>
  <si>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</si>
  <si>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</si>
  <si>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</si>
  <si>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</si>
  <si>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</si>
  <si>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</si>
  <si>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</si>
  <si>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</si>
  <si>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</si>
  <si>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</si>
  <si>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</si>
  <si>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</si>
  <si>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</si>
  <si>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</si>
  <si>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</si>
  <si>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</si>
  <si>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</si>
  <si>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</si>
  <si>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</si>
  <si>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</si>
  <si>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</si>
  <si>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</si>
  <si>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</si>
  <si>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</si>
  <si>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</si>
  <si>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</si>
  <si>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</si>
  <si>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</si>
  <si>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</si>
  <si>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</si>
  <si>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</si>
  <si>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</si>
  <si>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</si>
  <si>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</si>
  <si>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</si>
  <si>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</si>
  <si>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</si>
  <si>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</si>
  <si>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</si>
  <si>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</si>
  <si>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</si>
  <si>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</si>
  <si>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</si>
  <si>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</si>
  <si>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</si>
  <si>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</si>
  <si>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</si>
  <si>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</si>
  <si>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</si>
  <si>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</si>
  <si>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</si>
  <si>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</si>
  <si>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</si>
  <si>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</si>
  <si>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</si>
  <si>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</si>
  <si>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</si>
  <si>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</si>
  <si>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</si>
  <si>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</si>
  <si>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</si>
  <si>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</si>
  <si>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</si>
  <si>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</si>
  <si>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</si>
  <si>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</si>
  <si>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</si>
  <si>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</si>
  <si>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</si>
  <si>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</si>
  <si>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</si>
  <si>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</si>
  <si>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</si>
  <si>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</si>
  <si>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</si>
  <si>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</si>
  <si>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</si>
  <si>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</si>
  <si>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</si>
  <si>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</si>
  <si>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</si>
  <si>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</si>
  <si>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</si>
  <si>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</si>
  <si>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</si>
  <si>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</si>
  <si>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</si>
  <si>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</si>
  <si>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</si>
  <si>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</si>
  <si>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</si>
  <si>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</si>
  <si>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</si>
  <si>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</si>
  <si>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</si>
  <si>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</si>
  <si>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</si>
  <si>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</si>
  <si>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</si>
  <si>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</si>
  <si>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</si>
  <si>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</si>
  <si>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</si>
  <si>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</si>
  <si>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</si>
  <si>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</si>
  <si>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</si>
  <si>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</si>
  <si>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</si>
  <si>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</si>
  <si>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</si>
  <si>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</si>
  <si>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</si>
  <si>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</si>
  <si>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</si>
  <si>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</si>
  <si>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</si>
  <si>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</si>
  <si>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</si>
  <si>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</si>
  <si>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</si>
  <si>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</si>
  <si>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</si>
  <si>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</si>
  <si>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</si>
  <si>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</si>
  <si>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</si>
  <si>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</si>
  <si>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</si>
  <si>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</si>
  <si>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</si>
  <si>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</si>
  <si>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</si>
  <si>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</si>
  <si>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</si>
  <si>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</si>
  <si>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</si>
  <si>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</si>
  <si>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</si>
  <si>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</si>
  <si>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</si>
  <si>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</si>
  <si>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</si>
  <si>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</si>
  <si>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</si>
  <si>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</si>
  <si>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</si>
  <si>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</si>
  <si>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</si>
  <si>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</si>
  <si>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</si>
  <si>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</si>
  <si>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</si>
  <si>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</si>
  <si>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</si>
  <si>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</si>
  <si>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</si>
  <si>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</si>
  <si>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</si>
  <si>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</si>
  <si>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</si>
  <si>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</si>
  <si>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</si>
  <si>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</si>
  <si>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</si>
  <si>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</si>
  <si>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</si>
  <si>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</si>
  <si>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</si>
  <si>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</si>
  <si>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</si>
  <si>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</si>
  <si>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</si>
  <si>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</si>
  <si>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</si>
  <si>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</si>
  <si>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</si>
  <si>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</si>
  <si>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</si>
  <si>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</si>
  <si>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</si>
  <si>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</si>
  <si>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</si>
  <si>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</si>
  <si>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</si>
  <si>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</si>
  <si>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</si>
  <si>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</si>
  <si>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</si>
  <si>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</si>
  <si>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</si>
  <si>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</si>
  <si>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</si>
  <si>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</si>
  <si>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</si>
  <si>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</si>
  <si>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</si>
  <si>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</si>
  <si>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</si>
  <si>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</si>
  <si>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</si>
  <si>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</si>
  <si>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</si>
  <si>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</si>
  <si>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</si>
  <si>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</si>
  <si>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</si>
  <si>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</si>
  <si>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</si>
  <si>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</si>
  <si>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</si>
  <si>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</si>
  <si>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</si>
  <si>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</si>
  <si>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</si>
  <si>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</si>
  <si>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</si>
  <si>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</si>
  <si>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</si>
  <si>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</si>
  <si>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</si>
  <si>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</si>
  <si>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</si>
  <si>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</si>
  <si>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</si>
  <si>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</si>
  <si>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</si>
  <si>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</si>
  <si>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</si>
  <si>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</si>
  <si>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</si>
  <si>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</si>
  <si>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</si>
  <si>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</si>
  <si>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</si>
  <si>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</si>
  <si>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</si>
  <si>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</si>
  <si>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</si>
  <si>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</si>
  <si>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</si>
  <si>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</si>
  <si>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</si>
  <si>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</si>
  <si>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</si>
  <si>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</si>
  <si>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</si>
  <si>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</si>
  <si>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</si>
  <si>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</si>
  <si>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</si>
  <si>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</si>
  <si>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</si>
  <si>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</si>
  <si>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</si>
  <si>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</si>
  <si>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</si>
  <si>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</si>
  <si>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</si>
  <si>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</si>
  <si>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</si>
  <si>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</si>
  <si>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</si>
  <si>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</si>
  <si>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</si>
  <si>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</si>
  <si>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</si>
  <si>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</si>
  <si>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</si>
  <si>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</si>
  <si>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</si>
  <si>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</si>
  <si>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</si>
  <si>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</si>
  <si>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</si>
  <si>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</si>
  <si>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</si>
  <si>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</si>
  <si>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</si>
  <si>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</si>
  <si>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</si>
  <si>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</si>
  <si>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</si>
  <si>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</si>
  <si>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</si>
  <si>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</si>
  <si>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</si>
  <si>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</si>
  <si>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</si>
  <si>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</si>
  <si>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</si>
  <si>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</si>
  <si>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</si>
  <si>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</si>
  <si>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</si>
  <si>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</si>
  <si>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</si>
  <si>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</si>
  <si>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</si>
  <si>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</si>
  <si>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</si>
  <si>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</si>
  <si>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</si>
  <si>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</si>
  <si>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</si>
  <si>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</si>
  <si>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</si>
  <si>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</si>
  <si>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</si>
  <si>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</si>
  <si>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</si>
  <si>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</si>
  <si>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</si>
  <si>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</si>
  <si>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</si>
  <si>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</si>
  <si>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</si>
  <si>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</si>
  <si>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</si>
  <si>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</si>
  <si>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</si>
  <si>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</si>
  <si>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</si>
  <si>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</si>
  <si>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</si>
  <si>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</si>
  <si>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</si>
  <si>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</si>
  <si>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</si>
  <si>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</si>
  <si>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</si>
  <si>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</si>
  <si>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</si>
  <si>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</si>
  <si>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</si>
  <si>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</si>
  <si>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</si>
  <si>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</si>
  <si>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</si>
  <si>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</si>
  <si>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</si>
  <si>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</si>
  <si>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</si>
  <si>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</si>
  <si>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</si>
  <si>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</si>
  <si>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</si>
  <si>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</si>
  <si>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</si>
  <si>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</si>
  <si>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</si>
  <si>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</si>
  <si>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</si>
  <si>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</si>
  <si>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</si>
  <si>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</si>
  <si>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</si>
  <si>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</si>
  <si>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</si>
  <si>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</si>
  <si>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</si>
  <si>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</si>
  <si>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</si>
  <si>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</si>
  <si>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</si>
  <si>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</si>
  <si>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</si>
  <si>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</si>
  <si>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</si>
  <si>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</si>
  <si>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</si>
  <si>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</si>
  <si>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</si>
  <si>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</si>
  <si>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</si>
  <si>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</si>
  <si>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</si>
  <si>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</si>
  <si>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</si>
  <si>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</si>
  <si>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</si>
  <si>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</si>
  <si>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</si>
  <si>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</si>
  <si>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</si>
  <si>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</si>
  <si>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</si>
  <si>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</si>
  <si>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</si>
  <si>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</si>
  <si>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</si>
  <si>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</si>
  <si>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</si>
  <si>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</si>
  <si>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</si>
  <si>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</si>
  <si>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</si>
  <si>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</si>
  <si>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</si>
  <si>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</si>
  <si>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</si>
  <si>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</si>
  <si>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</si>
  <si>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</si>
  <si>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</si>
  <si>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</si>
  <si>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</si>
  <si>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</si>
  <si>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</si>
  <si>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</si>
  <si>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</si>
  <si>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</si>
  <si>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</si>
  <si>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</si>
  <si>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</si>
  <si>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</si>
  <si>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</si>
  <si>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</si>
  <si>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</si>
  <si>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</si>
  <si>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</si>
  <si>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</si>
  <si>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</si>
  <si>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</si>
  <si>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</si>
  <si>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</si>
  <si>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</si>
  <si>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</si>
  <si>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</si>
  <si>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</si>
  <si>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</si>
  <si>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</si>
  <si>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</si>
  <si>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</si>
  <si>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</si>
  <si>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</si>
  <si>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</si>
  <si>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</si>
  <si>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</si>
  <si>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</si>
  <si>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</si>
  <si>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</si>
  <si>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</si>
  <si>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</si>
  <si>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</si>
  <si>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</si>
  <si>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</si>
  <si>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</si>
  <si>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</si>
  <si>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</si>
  <si>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</si>
  <si>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</si>
  <si>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</si>
  <si>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</si>
  <si>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</si>
  <si>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</si>
  <si>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</si>
  <si>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</si>
  <si>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</si>
  <si>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</si>
  <si>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</si>
  <si>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</si>
  <si>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</si>
  <si>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</si>
  <si>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</si>
  <si>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</si>
  <si>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</si>
  <si>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</si>
  <si>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</si>
  <si>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</si>
  <si>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</si>
  <si>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</si>
  <si>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</si>
  <si>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</si>
  <si>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</si>
  <si>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</si>
  <si>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</si>
  <si>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</si>
  <si>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</si>
  <si>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</si>
  <si>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</si>
  <si>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</si>
  <si>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</si>
  <si>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</si>
  <si>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</si>
  <si>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</si>
  <si>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</si>
  <si>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</si>
  <si>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</si>
  <si>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</si>
  <si>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</si>
  <si>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</si>
  <si>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</si>
  <si>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</si>
  <si>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</si>
  <si>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</si>
  <si>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</si>
  <si>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</si>
  <si>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</si>
  <si>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</si>
  <si>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</si>
  <si>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</si>
  <si>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</si>
  <si>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</si>
  <si>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</si>
  <si>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</si>
  <si>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</si>
  <si>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</si>
  <si>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</si>
  <si>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</si>
  <si>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</si>
  <si>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</si>
  <si>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</si>
  <si>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</si>
  <si>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</si>
  <si>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</si>
  <si>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</si>
  <si>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</si>
  <si>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</si>
  <si>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</si>
  <si>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</si>
  <si>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</si>
  <si>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</si>
  <si>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</si>
  <si>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</si>
  <si>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</si>
  <si>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</si>
  <si>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</si>
  <si>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</si>
  <si>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</si>
  <si>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</si>
  <si>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</si>
  <si>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</si>
  <si>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</si>
  <si>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</si>
  <si>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</si>
  <si>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</si>
  <si>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</si>
  <si>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</si>
  <si>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</si>
  <si>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</si>
  <si>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</si>
  <si>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</si>
  <si>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</si>
  <si>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</si>
  <si>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</si>
  <si>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</si>
  <si>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</si>
  <si>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</si>
  <si>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</si>
  <si>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</si>
  <si>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</si>
  <si>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</si>
  <si>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</si>
  <si>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</si>
  <si>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</si>
  <si>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</si>
  <si>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</si>
  <si>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</si>
  <si>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</si>
  <si>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</si>
  <si>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</si>
  <si>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</si>
  <si>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</si>
  <si>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</si>
  <si>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</si>
  <si>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</si>
  <si>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</si>
  <si>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</si>
  <si>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</si>
  <si>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</si>
  <si>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</si>
  <si>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</si>
  <si>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</si>
  <si>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</si>
  <si>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</si>
  <si>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</si>
  <si>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</si>
  <si>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</si>
  <si>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</si>
  <si>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</si>
  <si>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</si>
  <si>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</si>
  <si>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</si>
  <si>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</si>
  <si>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</si>
  <si>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</si>
  <si>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</si>
  <si>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</si>
  <si>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</si>
  <si>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</si>
  <si>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</si>
  <si>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</si>
  <si>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</si>
  <si>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</si>
  <si>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</si>
  <si>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</si>
  <si>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</si>
  <si>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</si>
  <si>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</si>
  <si>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</si>
  <si>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</si>
  <si>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</si>
  <si>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</si>
  <si>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</si>
  <si>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</si>
  <si>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</si>
  <si>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</si>
  <si>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</si>
  <si>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</si>
  <si>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</si>
  <si>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</si>
  <si>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</si>
  <si>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</si>
  <si>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</si>
  <si>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</si>
  <si>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</si>
  <si>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</si>
  <si>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</si>
  <si>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</si>
  <si>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</si>
  <si>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</si>
  <si>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</si>
  <si>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</si>
  <si>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</si>
  <si>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</si>
  <si>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</si>
  <si>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</si>
  <si>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</si>
  <si>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</si>
  <si>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</si>
  <si>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</si>
  <si>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</si>
  <si>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</si>
  <si>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</si>
  <si>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</si>
  <si>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</si>
  <si>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</si>
  <si>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</si>
  <si>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</si>
  <si>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</si>
  <si>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</si>
  <si>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</si>
  <si>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</si>
  <si>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</si>
  <si>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</si>
  <si>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</si>
  <si>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</si>
  <si>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</si>
  <si>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</si>
  <si>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</si>
  <si>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</si>
  <si>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</si>
  <si>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</si>
  <si>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</si>
  <si>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</si>
  <si>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</si>
  <si>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</si>
  <si>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</si>
  <si>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</si>
  <si>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</si>
  <si>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</si>
  <si>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</si>
  <si>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</si>
  <si>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</si>
  <si>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</si>
  <si>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</si>
  <si>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</si>
  <si>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</si>
  <si>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</si>
  <si>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</si>
  <si>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</si>
  <si>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</si>
  <si>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</si>
  <si>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</si>
  <si>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</si>
  <si>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</si>
  <si>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</si>
  <si>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</si>
  <si>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</si>
  <si>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</si>
  <si>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</si>
  <si>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</si>
  <si>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</si>
  <si>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</si>
  <si>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</si>
  <si>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</si>
  <si>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</si>
  <si>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</si>
  <si>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</si>
  <si>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</si>
  <si>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</si>
  <si>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</si>
  <si>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</si>
  <si>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</si>
  <si>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</si>
  <si>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</si>
  <si>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</si>
  <si>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</si>
  <si>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</si>
  <si>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</si>
  <si>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</si>
  <si>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</si>
  <si>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</si>
  <si>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</si>
  <si>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</si>
  <si>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</si>
  <si>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</si>
  <si>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</si>
  <si>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</si>
  <si>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</si>
  <si>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</si>
  <si>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</si>
  <si>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</si>
  <si>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</si>
  <si>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</si>
  <si>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</si>
  <si>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</si>
  <si>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</si>
  <si>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</si>
  <si>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</si>
  <si>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</si>
  <si>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</si>
  <si>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</si>
  <si>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</si>
  <si>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</si>
  <si>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</si>
  <si>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</si>
  <si>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</si>
  <si>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</si>
  <si>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</si>
  <si>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</si>
  <si>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</si>
  <si>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</si>
  <si>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</si>
  <si>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</si>
  <si>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</si>
  <si>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</si>
  <si>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</si>
  <si>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</si>
  <si>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</si>
  <si>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</si>
  <si>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</si>
  <si>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</si>
  <si>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</si>
  <si>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</si>
  <si>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</si>
  <si>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</si>
  <si>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</si>
  <si>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</si>
  <si>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</si>
  <si>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</si>
  <si>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</si>
  <si>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</si>
  <si>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</si>
  <si>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</si>
  <si>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</si>
  <si>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</si>
  <si>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</si>
  <si>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</si>
  <si>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</si>
  <si>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</si>
  <si>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</si>
  <si>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</si>
  <si>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</si>
  <si>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</si>
  <si>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</si>
  <si>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</si>
  <si>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</si>
  <si>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</si>
  <si>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</si>
  <si>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</si>
  <si>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</si>
  <si>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</si>
  <si>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</si>
  <si>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</si>
  <si>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</si>
  <si>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</si>
  <si>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</si>
  <si>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</si>
  <si>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</si>
  <si>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</si>
  <si>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</si>
  <si>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</si>
  <si>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</si>
  <si>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</si>
  <si>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</si>
  <si>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</si>
  <si>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</si>
  <si>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</si>
  <si>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</si>
  <si>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</si>
  <si>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</si>
  <si>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</si>
  <si>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</si>
  <si>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</si>
  <si>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</si>
  <si>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</si>
  <si>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</si>
  <si>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</si>
  <si>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</si>
  <si>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</si>
  <si>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</si>
  <si>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</si>
  <si>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</si>
  <si>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</si>
  <si>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</si>
  <si>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</si>
  <si>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</si>
  <si>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</si>
  <si>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</si>
  <si>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</si>
  <si>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</si>
  <si>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</si>
  <si>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</si>
  <si>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</si>
  <si>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</si>
  <si>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</si>
  <si>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</si>
  <si>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</si>
  <si>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</si>
  <si>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</si>
  <si>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</si>
  <si>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</si>
  <si>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</si>
  <si>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</si>
  <si>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</si>
  <si>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</si>
  <si>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</si>
  <si>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</si>
  <si>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</si>
  <si>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</si>
  <si>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</si>
  <si>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</si>
  <si>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</si>
  <si>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</si>
  <si>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</si>
  <si>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</si>
  <si>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</si>
  <si>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</si>
  <si>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</si>
  <si>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</si>
  <si>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</si>
  <si>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</si>
  <si>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</si>
  <si>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</si>
  <si>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</si>
  <si>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</si>
  <si>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</si>
  <si>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</si>
  <si>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</si>
  <si>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</si>
  <si>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</si>
  <si>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</si>
  <si>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</si>
  <si>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</si>
  <si>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</si>
  <si>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</si>
  <si>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</si>
  <si>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</si>
  <si>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</si>
  <si>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</si>
  <si>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</si>
  <si>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</si>
  <si>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</si>
  <si>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</si>
  <si>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</si>
  <si>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</si>
  <si>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</si>
  <si>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</si>
  <si>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</si>
  <si>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</si>
  <si>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</si>
  <si>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</si>
  <si>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</si>
  <si>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</si>
  <si>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</si>
  <si>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</si>
  <si>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</si>
  <si>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</si>
  <si>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</si>
  <si>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</si>
  <si>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</si>
  <si>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</si>
  <si>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</si>
  <si>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</si>
  <si>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</si>
  <si>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</si>
  <si>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</si>
  <si>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</si>
  <si>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</si>
  <si>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</si>
  <si>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</si>
  <si>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</si>
  <si>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</si>
  <si>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</si>
  <si>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</si>
  <si>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</si>
  <si>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</si>
  <si>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</si>
  <si>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</si>
  <si>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</si>
  <si>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</si>
  <si>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</si>
  <si>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</si>
  <si>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</si>
  <si>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</si>
  <si>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</si>
  <si>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</si>
  <si>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</si>
  <si>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</si>
  <si>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</si>
  <si>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</si>
  <si>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</si>
  <si>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</si>
  <si>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</si>
  <si>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</si>
  <si>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</si>
  <si>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</si>
  <si>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</si>
  <si>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</si>
  <si>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</si>
  <si>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</si>
  <si>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</si>
  <si>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</si>
  <si>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</si>
  <si>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</si>
  <si>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</si>
  <si>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</si>
  <si>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</si>
  <si>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</si>
  <si>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</si>
  <si>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</si>
  <si>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</si>
  <si>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</si>
  <si>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</si>
  <si>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</si>
  <si>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</si>
  <si>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</si>
  <si>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</si>
  <si>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</si>
  <si>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</si>
  <si>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</si>
  <si>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</si>
  <si>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</si>
  <si>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</si>
  <si>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</si>
  <si>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</si>
  <si>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</si>
  <si>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</si>
  <si>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</si>
  <si>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</si>
  <si>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</si>
  <si>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</si>
  <si>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</si>
  <si>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</si>
  <si>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</si>
  <si>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</si>
  <si>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</si>
  <si>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</si>
  <si>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</si>
  <si>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</si>
  <si>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</si>
  <si>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</si>
  <si>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</si>
  <si>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</si>
  <si>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</si>
  <si>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</si>
  <si>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</si>
  <si>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</si>
  <si>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</si>
  <si>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</si>
  <si>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</si>
  <si>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</si>
  <si>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</si>
  <si>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</si>
  <si>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</si>
  <si>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</si>
  <si>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</si>
  <si>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</si>
  <si>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</si>
  <si>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</si>
  <si>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</si>
  <si>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</si>
  <si>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</si>
  <si>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</si>
  <si>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</si>
  <si>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</si>
  <si>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</si>
  <si>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</si>
  <si>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</si>
  <si>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</si>
  <si>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</si>
  <si>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</si>
  <si>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</si>
  <si>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</si>
  <si>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</si>
  <si>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</si>
  <si>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</si>
  <si>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</si>
  <si>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</si>
  <si>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</si>
  <si>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</si>
  <si>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</si>
  <si>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</si>
  <si>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</si>
  <si>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</si>
  <si>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</si>
  <si>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</si>
  <si>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</si>
  <si>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</si>
  <si>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</si>
  <si>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</si>
  <si>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</si>
  <si>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</si>
  <si>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</si>
  <si>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</si>
  <si>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</si>
  <si>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</si>
  <si>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</si>
  <si>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</si>
  <si>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</si>
  <si>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</si>
  <si>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</si>
  <si>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</si>
  <si>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</si>
  <si>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</si>
  <si>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</si>
  <si>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</si>
  <si>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</si>
  <si>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</si>
  <si>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</si>
  <si>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</si>
  <si>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</si>
  <si>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</si>
  <si>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</si>
  <si>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</si>
  <si>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</si>
  <si>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</si>
  <si>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</si>
  <si>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</si>
  <si>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</si>
  <si>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</si>
  <si>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</si>
  <si>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</si>
  <si>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</si>
  <si>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</si>
  <si>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</si>
  <si>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</si>
  <si>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</si>
  <si>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</si>
  <si>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</si>
  <si>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</si>
  <si>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</si>
  <si>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</si>
  <si>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</si>
  <si>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</si>
  <si>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</si>
  <si>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</si>
  <si>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</si>
  <si>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</si>
  <si>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</si>
  <si>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</si>
  <si>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</si>
  <si>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</si>
  <si>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</si>
  <si>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</si>
  <si>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</si>
  <si>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</si>
  <si>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</si>
  <si>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</si>
  <si>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</si>
  <si>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</si>
  <si>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</si>
  <si>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</si>
  <si>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</si>
  <si>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</si>
  <si>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</si>
  <si>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</si>
  <si>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</si>
  <si>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</si>
  <si>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</si>
  <si>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</si>
  <si>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</si>
  <si>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</si>
  <si>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</si>
  <si>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</si>
  <si>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</si>
  <si>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</si>
  <si>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</si>
  <si>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</si>
  <si>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</si>
  <si>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</si>
  <si>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</si>
  <si>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</si>
  <si>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</si>
  <si>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</si>
  <si>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</si>
  <si>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</si>
  <si>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</si>
  <si>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</si>
  <si>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</si>
  <si>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</si>
  <si>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</si>
  <si>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</si>
  <si>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</si>
  <si>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</si>
  <si>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</si>
  <si>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</si>
  <si>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</si>
  <si>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</si>
  <si>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</si>
  <si>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</si>
  <si>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</si>
  <si>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</si>
  <si>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</si>
  <si>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</si>
  <si>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</si>
  <si>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</si>
  <si>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</si>
  <si>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</si>
  <si>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</si>
  <si>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</si>
  <si>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</si>
  <si>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</si>
  <si>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</si>
  <si>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</si>
  <si>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</si>
  <si>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</si>
  <si>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</si>
  <si>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</si>
  <si>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</si>
  <si>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</si>
  <si>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</si>
  <si>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</si>
  <si>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</si>
  <si>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</si>
  <si>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</si>
  <si>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</si>
  <si>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</si>
  <si>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</si>
  <si>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</si>
  <si>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</si>
  <si>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</si>
  <si>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</si>
  <si>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</si>
  <si>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</si>
  <si>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</si>
  <si>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</si>
  <si>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</si>
  <si>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</si>
  <si>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</si>
  <si>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</si>
  <si>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</si>
  <si>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</si>
  <si>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</si>
  <si>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</si>
  <si>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</si>
  <si>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</si>
  <si>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</si>
  <si>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</si>
  <si>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</si>
  <si>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</si>
  <si>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</si>
  <si>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</si>
  <si>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</si>
  <si>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</si>
  <si>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</si>
  <si>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</si>
  <si>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</si>
  <si>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</si>
  <si>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</si>
  <si>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</si>
  <si>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</si>
  <si>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</si>
  <si>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</si>
  <si>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</si>
  <si>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</si>
  <si>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</si>
  <si>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</si>
  <si>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</si>
  <si>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</si>
  <si>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</si>
  <si>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</si>
  <si>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</si>
  <si>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</si>
  <si>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</si>
  <si>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</si>
  <si>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</si>
  <si>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</si>
  <si>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</si>
  <si>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</si>
  <si>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</si>
  <si>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</si>
  <si>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</si>
  <si>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</si>
  <si>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</si>
  <si>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</si>
  <si>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</si>
  <si>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</si>
  <si>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</si>
  <si>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</si>
  <si>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</si>
  <si>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</si>
  <si>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</si>
  <si>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</si>
  <si>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</si>
  <si>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</si>
  <si>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</si>
  <si>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</si>
  <si>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</si>
  <si>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</si>
  <si>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</si>
  <si>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</si>
  <si>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</si>
  <si>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</si>
  <si>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</si>
  <si>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</si>
  <si>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</si>
  <si>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</si>
  <si>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</si>
  <si>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</si>
  <si>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</si>
  <si>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</si>
  <si>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</si>
  <si>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</si>
  <si>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</si>
  <si>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</si>
  <si>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</si>
  <si>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</si>
  <si>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</si>
  <si>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</si>
  <si>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</si>
  <si>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</si>
  <si>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</si>
  <si>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</si>
  <si>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</si>
  <si>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</si>
  <si>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</si>
  <si>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</si>
  <si>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</si>
  <si>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</si>
  <si>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</si>
  <si>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</si>
  <si>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</si>
  <si>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</si>
  <si>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</si>
  <si>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</si>
  <si>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</si>
  <si>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</si>
  <si>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</si>
  <si>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</si>
  <si>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</si>
  <si>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</si>
  <si>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</si>
  <si>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</si>
  <si>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</si>
  <si>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</si>
  <si>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</si>
  <si>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</si>
  <si>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</si>
  <si>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</si>
  <si>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</si>
  <si>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</si>
  <si>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</si>
  <si>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</si>
  <si>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</si>
  <si>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</si>
  <si>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</si>
  <si>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</si>
  <si>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</si>
  <si>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</si>
  <si>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</si>
  <si>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</si>
  <si>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</si>
  <si>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</si>
  <si>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</si>
  <si>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</si>
  <si>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</si>
  <si>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</si>
  <si>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</si>
  <si>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</si>
  <si>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</si>
  <si>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</si>
  <si>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</si>
  <si>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</si>
  <si>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</si>
  <si>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</si>
  <si>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</si>
  <si>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</si>
  <si>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</si>
  <si>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</si>
  <si>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</si>
  <si>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</si>
  <si>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</si>
  <si>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</si>
  <si>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</si>
  <si>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</si>
  <si>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</si>
  <si>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</si>
  <si>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</si>
  <si>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</si>
  <si>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</si>
  <si>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</si>
  <si>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</si>
  <si>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</si>
  <si>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</si>
  <si>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</si>
  <si>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</si>
  <si>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</si>
  <si>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</si>
  <si>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</si>
  <si>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</si>
  <si>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</si>
  <si>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</si>
  <si>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</si>
  <si>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</si>
  <si>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</si>
  <si>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</si>
  <si>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</si>
  <si>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</si>
  <si>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</si>
  <si>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</si>
  <si>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</si>
  <si>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</si>
  <si>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</si>
  <si>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</si>
  <si>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</si>
  <si>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</si>
  <si>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</si>
  <si>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</si>
  <si>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</si>
  <si>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</si>
  <si>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</si>
  <si>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</si>
  <si>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</si>
  <si>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</si>
  <si>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</si>
  <si>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</si>
  <si>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</si>
  <si>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</si>
  <si>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</si>
  <si>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</si>
  <si>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</si>
  <si>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</si>
  <si>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</si>
  <si>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</si>
  <si>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</si>
  <si>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</si>
  <si>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</si>
  <si>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</si>
  <si>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</si>
  <si>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</si>
  <si>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</si>
  <si>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</si>
  <si>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</si>
  <si>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</si>
  <si>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</si>
  <si>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</si>
  <si>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</si>
  <si>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</si>
  <si>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</si>
  <si>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</si>
  <si>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</si>
  <si>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</si>
  <si>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</si>
  <si>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</si>
  <si>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</si>
  <si>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</si>
  <si>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</si>
  <si>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</si>
  <si>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</si>
  <si>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</si>
  <si>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</si>
  <si>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</si>
  <si>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</si>
  <si>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</si>
  <si>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</si>
  <si>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</si>
  <si>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</si>
  <si>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</si>
  <si>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</si>
  <si>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</si>
  <si>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</si>
  <si>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</si>
  <si>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</si>
  <si>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</si>
  <si>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</si>
  <si>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</si>
  <si>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</si>
  <si>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</si>
  <si>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</si>
  <si>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</si>
  <si>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</si>
  <si>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</si>
  <si>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</si>
  <si>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</si>
  <si>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</si>
  <si>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</si>
  <si>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</si>
  <si>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</si>
  <si>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</si>
  <si>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</si>
  <si>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</si>
  <si>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</si>
  <si>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</si>
  <si>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</si>
  <si>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</si>
  <si>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</si>
  <si>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</si>
  <si>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</si>
  <si>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</si>
  <si>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</si>
  <si>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</si>
  <si>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</si>
  <si>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</si>
  <si>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</si>
  <si>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</si>
  <si>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</si>
  <si>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</si>
  <si>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</si>
  <si>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</si>
  <si>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</si>
  <si>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</si>
  <si>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</si>
  <si>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</si>
  <si>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</si>
  <si>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</si>
  <si>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</si>
  <si>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</si>
  <si>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</si>
  <si>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</si>
  <si>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</si>
  <si>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</si>
  <si>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</si>
  <si>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</si>
  <si>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</si>
  <si>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</si>
  <si>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</si>
  <si>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</si>
  <si>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</si>
  <si>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</si>
  <si>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</si>
  <si>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</si>
  <si>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</si>
  <si>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</si>
  <si>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</si>
  <si>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</si>
  <si>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</si>
  <si>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</si>
  <si>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</si>
  <si>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</si>
  <si>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</si>
  <si>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</si>
  <si>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</si>
  <si>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</si>
  <si>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</si>
  <si>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</si>
  <si>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</si>
  <si>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</si>
  <si>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</si>
  <si>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</si>
  <si>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</si>
  <si>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</si>
  <si>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</si>
  <si>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</si>
  <si>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</si>
  <si>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</si>
  <si>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</si>
  <si>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</si>
  <si>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</si>
  <si>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</si>
  <si>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</si>
  <si>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</si>
  <si>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</si>
  <si>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</si>
  <si>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</si>
  <si>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</si>
  <si>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</si>
  <si>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</si>
  <si>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</si>
  <si>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</si>
  <si>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</si>
  <si>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</si>
  <si>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</si>
  <si>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</si>
  <si>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</si>
  <si>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</si>
  <si>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</si>
  <si>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</si>
  <si>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</si>
  <si>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</si>
  <si>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</si>
  <si>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</si>
  <si>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</si>
  <si>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</si>
  <si>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</si>
  <si>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</si>
  <si>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</si>
  <si>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</si>
  <si>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</si>
  <si>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</si>
  <si>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</si>
  <si>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</si>
  <si>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</si>
  <si>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</si>
  <si>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</si>
  <si>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</si>
  <si>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</si>
  <si>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</si>
  <si>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</si>
  <si>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</si>
  <si>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</si>
  <si>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</si>
  <si>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</si>
  <si>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</si>
  <si>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</si>
  <si>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</si>
  <si>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</si>
  <si>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</si>
  <si>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</si>
  <si>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</si>
  <si>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</si>
  <si>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</si>
  <si>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</si>
  <si>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</si>
  <si>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</si>
  <si>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</si>
  <si>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</si>
  <si>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</si>
  <si>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</si>
  <si>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</si>
  <si>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</si>
  <si>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</si>
  <si>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</si>
  <si>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</si>
  <si>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</si>
  <si>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</si>
  <si>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</si>
  <si>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</si>
  <si>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</si>
  <si>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</si>
  <si>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</si>
  <si>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</si>
  <si>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</si>
  <si>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</si>
  <si>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</si>
  <si>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</si>
  <si>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</si>
  <si>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</si>
  <si>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</si>
  <si>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</si>
  <si>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</si>
  <si>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</si>
  <si>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</si>
  <si>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</si>
  <si>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</si>
  <si>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</si>
  <si>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</si>
  <si>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</si>
  <si>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</si>
  <si>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</si>
  <si>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</si>
  <si>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</si>
  <si>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</si>
  <si>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</si>
  <si>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</si>
  <si>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</si>
  <si>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</si>
  <si>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</si>
  <si>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</si>
  <si>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</si>
  <si>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</si>
  <si>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</si>
  <si>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</si>
  <si>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</si>
  <si>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</si>
  <si>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</si>
  <si>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</si>
  <si>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</si>
  <si>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</si>
  <si>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</si>
  <si>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</si>
  <si>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</si>
  <si>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</si>
  <si>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</si>
  <si>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</si>
  <si>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</si>
  <si>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</si>
  <si>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</si>
  <si>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</si>
  <si>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</si>
  <si>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</si>
  <si>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</si>
  <si>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</si>
  <si>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</si>
  <si>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</si>
  <si>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</si>
  <si>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</si>
  <si>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</si>
  <si>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</si>
  <si>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</si>
  <si>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</si>
  <si>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</si>
  <si>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</si>
  <si>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</si>
  <si>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</si>
  <si>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</si>
  <si>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</si>
  <si>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</si>
  <si>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</si>
  <si>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</si>
  <si>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</si>
  <si>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</si>
  <si>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</si>
  <si>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</si>
  <si>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</si>
  <si>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</si>
  <si>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</si>
  <si>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</si>
  <si>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</si>
  <si>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</si>
  <si>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</si>
  <si>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</si>
  <si>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</si>
  <si>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</si>
  <si>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</si>
  <si>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</si>
  <si>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</si>
  <si>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</si>
  <si>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</si>
  <si>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</si>
  <si>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</si>
  <si>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</si>
  <si>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</si>
  <si>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</si>
  <si>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</si>
  <si>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</si>
  <si>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</si>
  <si>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</si>
  <si>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</si>
  <si>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</si>
  <si>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</si>
  <si>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</si>
  <si>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</si>
  <si>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</si>
  <si>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</si>
  <si>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</si>
  <si>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</si>
  <si>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</si>
  <si>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</si>
  <si>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</si>
  <si>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</si>
  <si>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</si>
  <si>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</si>
  <si>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</si>
  <si>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</si>
  <si>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</si>
  <si>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</si>
  <si>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</si>
  <si>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</si>
  <si>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</si>
  <si>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</si>
  <si>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</si>
  <si>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</si>
  <si>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</si>
  <si>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</si>
  <si>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</si>
  <si>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</si>
  <si>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</si>
  <si>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</si>
  <si>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</si>
  <si>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</si>
  <si>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</si>
  <si>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</si>
  <si>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</si>
  <si>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</si>
  <si>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</si>
  <si>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</si>
  <si>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</si>
  <si>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</si>
  <si>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</si>
  <si>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</si>
  <si>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</si>
  <si>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</si>
  <si>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</si>
  <si>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</si>
  <si>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</si>
  <si>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</si>
  <si>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</si>
  <si>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</si>
  <si>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</si>
  <si>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</si>
  <si>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</si>
  <si>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</si>
  <si>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</si>
  <si>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</si>
  <si>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</si>
  <si>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</si>
  <si>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</si>
  <si>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</si>
  <si>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</si>
  <si>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</si>
  <si>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</si>
  <si>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</si>
  <si>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</si>
  <si>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</si>
  <si>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</si>
  <si>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</si>
  <si>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</si>
  <si>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</si>
  <si>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</si>
  <si>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</si>
  <si>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</si>
  <si>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</si>
  <si>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</si>
  <si>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</si>
  <si>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</si>
  <si>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</si>
  <si>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</si>
  <si>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</si>
  <si>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</si>
  <si>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</si>
  <si>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</si>
  <si>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</si>
  <si>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</si>
  <si>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</si>
  <si>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</si>
  <si>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</si>
  <si>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</si>
  <si>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</si>
  <si>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</si>
  <si>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</si>
  <si>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</si>
  <si>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</si>
  <si>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</si>
  <si>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</si>
  <si>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</si>
  <si>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</si>
  <si>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</si>
  <si>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</si>
  <si>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</si>
  <si>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</si>
  <si>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</si>
  <si>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</si>
  <si>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</si>
  <si>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</si>
  <si>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</si>
  <si>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</si>
  <si>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</si>
  <si>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</si>
  <si>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</si>
  <si>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</si>
  <si>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</si>
  <si>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</si>
  <si>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</si>
  <si>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</si>
  <si>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</si>
  <si>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</si>
  <si>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</si>
  <si>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</si>
  <si>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</si>
  <si>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</si>
  <si>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</si>
  <si>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</si>
  <si>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</si>
  <si>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</si>
  <si>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</si>
  <si>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</si>
  <si>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</si>
  <si>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</si>
  <si>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</si>
  <si>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</si>
  <si>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</si>
  <si>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</si>
  <si>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</si>
  <si>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</si>
  <si>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</si>
  <si>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</si>
  <si>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</si>
  <si>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</si>
  <si>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</si>
  <si>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</si>
  <si>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</si>
  <si>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</si>
  <si>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</si>
  <si>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</si>
  <si>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</si>
  <si>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</si>
  <si>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</si>
  <si>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</si>
  <si>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</si>
  <si>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</si>
  <si>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</si>
  <si>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</si>
  <si>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</si>
  <si>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</si>
  <si>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</si>
  <si>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</si>
  <si>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</si>
  <si>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</si>
  <si>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</si>
  <si>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</si>
  <si>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</si>
  <si>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</si>
  <si>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</si>
  <si>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</si>
  <si>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</si>
  <si>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</si>
  <si>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</si>
  <si>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</si>
  <si>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</si>
  <si>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</si>
  <si>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</si>
  <si>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</si>
  <si>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</si>
  <si>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</si>
  <si>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</si>
  <si>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</si>
  <si>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</si>
  <si>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</si>
  <si>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</si>
  <si>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</si>
  <si>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</si>
  <si>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</si>
  <si>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</si>
  <si>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</si>
  <si>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</si>
  <si>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</si>
  <si>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</si>
  <si>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</si>
  <si>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</si>
  <si>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</si>
  <si>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</si>
  <si>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</si>
  <si>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</si>
  <si>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</si>
  <si>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</si>
  <si>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</si>
  <si>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</si>
  <si>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</si>
  <si>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</si>
  <si>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</si>
  <si>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</si>
  <si>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</si>
  <si>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</si>
  <si>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</si>
  <si>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</si>
  <si>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</si>
  <si>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</si>
  <si>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</si>
  <si>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</si>
  <si>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</si>
  <si>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</si>
  <si>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</si>
  <si>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</si>
  <si>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</si>
  <si>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</si>
  <si>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</si>
  <si>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</si>
  <si>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</si>
  <si>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</si>
  <si>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</si>
  <si>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</si>
  <si>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</si>
  <si>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</si>
  <si>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</si>
  <si>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</si>
  <si>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</si>
  <si>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</si>
  <si>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</si>
  <si>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</si>
  <si>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</si>
  <si>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</si>
  <si>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</si>
  <si>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</si>
  <si>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</si>
  <si>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</si>
  <si>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</si>
  <si>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</si>
  <si>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</si>
  <si>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</si>
  <si>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</si>
  <si>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</si>
  <si>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</si>
  <si>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</si>
  <si>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</si>
  <si>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</si>
  <si>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</si>
  <si>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</si>
  <si>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</si>
  <si>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</si>
  <si>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</si>
  <si>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</si>
  <si>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</si>
  <si>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</si>
  <si>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</si>
  <si>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</si>
  <si>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</si>
  <si>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</si>
  <si>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</si>
  <si>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</si>
  <si>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</si>
  <si>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</si>
  <si>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</si>
  <si>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</si>
  <si>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</si>
  <si>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</si>
  <si>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</si>
  <si>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</si>
  <si>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</si>
  <si>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</si>
  <si>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</si>
  <si>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</si>
  <si>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</si>
  <si>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</si>
  <si>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</si>
  <si>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</si>
  <si>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</si>
  <si>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</si>
  <si>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</si>
  <si>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</si>
  <si>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</si>
  <si>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</si>
  <si>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</si>
  <si>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</si>
  <si>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</si>
  <si>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</si>
  <si>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</si>
  <si>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</si>
  <si>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</si>
  <si>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</si>
  <si>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</si>
  <si>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</si>
  <si>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</si>
  <si>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</si>
  <si>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</si>
  <si>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</si>
  <si>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</si>
  <si>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</si>
  <si>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</si>
  <si>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</si>
  <si>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</si>
  <si>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</si>
  <si>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</si>
  <si>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</si>
  <si>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</si>
  <si>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</si>
  <si>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</si>
  <si>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</si>
  <si>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</si>
  <si>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</si>
  <si>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</si>
  <si>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</si>
  <si>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</si>
  <si>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</si>
  <si>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</si>
  <si>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</si>
  <si>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</si>
  <si>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</si>
  <si>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</si>
  <si>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</si>
  <si>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</si>
  <si>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</si>
  <si>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</si>
  <si>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</si>
  <si>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</si>
  <si>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</si>
  <si>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</si>
  <si>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</si>
  <si>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</si>
  <si>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</si>
  <si>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</si>
  <si>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</si>
  <si>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</si>
  <si>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</si>
  <si>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</si>
  <si>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</si>
  <si>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</si>
  <si>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</si>
  <si>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</si>
  <si>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</si>
  <si>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</si>
  <si>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</si>
  <si>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</si>
  <si>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</si>
  <si>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</si>
  <si>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</si>
  <si>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</si>
  <si>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</si>
  <si>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</si>
  <si>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</si>
  <si>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</si>
  <si>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</si>
  <si>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</si>
  <si>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</si>
  <si>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</si>
  <si>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</si>
  <si>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</si>
  <si>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</si>
  <si>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</si>
  <si>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</si>
  <si>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</si>
  <si>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</si>
  <si>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</si>
  <si>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</si>
  <si>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</si>
  <si>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</si>
  <si>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</si>
  <si>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</si>
  <si>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</si>
  <si>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</si>
  <si>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</si>
  <si>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</si>
  <si>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</si>
  <si>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</si>
  <si>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</si>
  <si>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</si>
  <si>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</si>
  <si>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</si>
  <si>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</si>
  <si>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</si>
  <si>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</si>
  <si>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</si>
  <si>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</si>
  <si>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</si>
  <si>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</si>
  <si>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</si>
  <si>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</si>
  <si>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</si>
  <si>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</si>
  <si>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</si>
  <si>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</si>
  <si>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</si>
  <si>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</si>
  <si>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</si>
  <si>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</si>
  <si>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</si>
  <si>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</si>
  <si>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</si>
  <si>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</si>
  <si>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</si>
  <si>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</si>
  <si>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</si>
  <si>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</si>
  <si>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</si>
  <si>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</si>
  <si>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</si>
  <si>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</si>
  <si>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</si>
  <si>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</si>
  <si>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</si>
  <si>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</si>
  <si>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</si>
  <si>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</si>
  <si>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</si>
  <si>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</si>
  <si>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</si>
  <si>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</si>
  <si>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</si>
  <si>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</si>
  <si>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</si>
  <si>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</si>
  <si>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</si>
  <si>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</si>
  <si>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</si>
  <si>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</si>
  <si>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</si>
  <si>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</si>
  <si>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</si>
  <si>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</si>
  <si>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</si>
  <si>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</si>
  <si>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</si>
  <si>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</si>
  <si>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</si>
  <si>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</si>
  <si>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</si>
  <si>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</si>
  <si>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</si>
  <si>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</si>
  <si>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</si>
  <si>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</si>
  <si>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</si>
  <si>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</si>
  <si>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</si>
  <si>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</si>
  <si>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</si>
  <si>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</si>
  <si>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</si>
  <si>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</si>
  <si>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</si>
  <si>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</si>
  <si>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</si>
  <si>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</si>
  <si>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</si>
  <si>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</si>
  <si>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</si>
  <si>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</si>
  <si>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</si>
  <si>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</si>
  <si>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</si>
  <si>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</si>
  <si>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</si>
  <si>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</si>
  <si>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</si>
  <si>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</si>
  <si>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</si>
  <si>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</si>
  <si>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</si>
  <si>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</si>
  <si>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</si>
  <si>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</si>
  <si>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</si>
  <si>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</si>
  <si>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</si>
  <si>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</si>
  <si>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</si>
  <si>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</si>
  <si>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</si>
  <si>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</si>
  <si>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</si>
  <si>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</si>
  <si>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</si>
  <si>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</si>
  <si>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</si>
  <si>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</si>
  <si>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</si>
  <si>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</si>
  <si>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</si>
  <si>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</si>
  <si>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</si>
  <si>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</si>
  <si>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</si>
  <si>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</si>
  <si>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</si>
  <si>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</si>
  <si>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</si>
  <si>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</si>
  <si>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</si>
  <si>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</si>
  <si>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</si>
  <si>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</si>
  <si>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</si>
  <si>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</si>
  <si>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</si>
  <si>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</si>
  <si>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</si>
  <si>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</si>
  <si>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</si>
  <si>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</si>
  <si>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</si>
  <si>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</si>
  <si>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</si>
  <si>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</si>
  <si>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</si>
  <si>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</si>
  <si>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</si>
  <si>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</si>
  <si>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</si>
  <si>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</si>
  <si>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</si>
  <si>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</si>
  <si>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</si>
  <si>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</si>
  <si>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</si>
  <si>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</si>
  <si>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</si>
  <si>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</si>
  <si>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</si>
  <si>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</si>
  <si>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</si>
  <si>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</si>
  <si>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</si>
  <si>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</si>
  <si>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</si>
  <si>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</si>
  <si>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</si>
  <si>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</si>
  <si>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</si>
  <si>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</si>
  <si>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</si>
  <si>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</si>
  <si>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</si>
  <si>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</si>
  <si>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</si>
  <si>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</si>
  <si>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</si>
  <si>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</si>
  <si>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</si>
  <si>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</si>
  <si>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</si>
  <si>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</si>
  <si>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</si>
  <si>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</si>
  <si>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</si>
  <si>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</si>
  <si>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</si>
  <si>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</si>
  <si>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</si>
  <si>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</si>
  <si>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</si>
  <si>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</si>
  <si>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</si>
  <si>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</si>
  <si>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</si>
  <si>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</si>
  <si>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</si>
  <si>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</si>
  <si>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</si>
  <si>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</si>
  <si>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</si>
  <si>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</si>
  <si>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</si>
  <si>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</si>
  <si>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</si>
  <si>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</si>
  <si>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</si>
  <si>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</si>
  <si>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</si>
  <si>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</si>
  <si>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</si>
  <si>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</si>
  <si>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</si>
  <si>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</si>
  <si>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</si>
  <si>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</si>
  <si>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</si>
  <si>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</si>
  <si>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</si>
  <si>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</si>
  <si>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</si>
  <si>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</si>
  <si>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</si>
  <si>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</si>
  <si>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</si>
  <si>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</si>
  <si>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</si>
  <si>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</si>
  <si>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</si>
  <si>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</si>
  <si>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</si>
  <si>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</si>
  <si>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</si>
  <si>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</si>
  <si>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</si>
  <si>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</si>
  <si>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</si>
  <si>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</si>
  <si>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</si>
  <si>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</si>
  <si>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</si>
  <si>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</si>
  <si>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</si>
  <si>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</si>
  <si>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</si>
  <si>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</si>
  <si>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</si>
  <si>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</si>
  <si>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</si>
  <si>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</si>
  <si>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</si>
  <si>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</si>
  <si>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</si>
  <si>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</si>
  <si>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</si>
  <si>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</si>
  <si>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</si>
  <si>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</si>
  <si>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</si>
  <si>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</si>
  <si>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</si>
  <si>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</si>
  <si>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</si>
  <si>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</si>
  <si>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</si>
  <si>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</si>
  <si>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</si>
  <si>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</si>
  <si>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</si>
  <si>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</si>
  <si>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</si>
  <si>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</si>
  <si>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</si>
  <si>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</si>
  <si>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</si>
  <si>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</si>
  <si>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</si>
  <si>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</si>
  <si>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</si>
  <si>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</si>
  <si>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</si>
  <si>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</si>
  <si>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</si>
  <si>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</si>
  <si>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</si>
  <si>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</si>
  <si>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</si>
  <si>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</si>
  <si>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</si>
  <si>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</si>
  <si>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</si>
  <si>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</si>
  <si>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</si>
  <si>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</si>
  <si>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</si>
  <si>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</si>
  <si>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</si>
  <si>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</si>
  <si>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</si>
  <si>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</si>
  <si>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</si>
  <si>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</si>
  <si>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</si>
  <si>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</si>
  <si>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</si>
  <si>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</si>
  <si>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</si>
  <si>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</si>
  <si>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</si>
  <si>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</si>
  <si>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</si>
  <si>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</si>
  <si>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</si>
  <si>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</si>
  <si>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</si>
  <si>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</si>
  <si>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</si>
  <si>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</si>
  <si>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</si>
  <si>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</si>
  <si>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</si>
  <si>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</si>
  <si>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</si>
  <si>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</si>
  <si>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</si>
  <si>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</si>
  <si>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</si>
  <si>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</si>
  <si>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</si>
  <si>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</si>
  <si>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</si>
  <si>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</si>
  <si>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</si>
  <si>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</si>
  <si>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</si>
  <si>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</si>
  <si>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</si>
  <si>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</si>
  <si>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</si>
  <si>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</si>
  <si>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</si>
  <si>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</si>
  <si>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</si>
  <si>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</si>
  <si>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</si>
  <si>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</si>
  <si>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</si>
  <si>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</si>
  <si>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</si>
  <si>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</si>
  <si>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</si>
  <si>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</si>
  <si>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</si>
  <si>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</si>
  <si>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</si>
  <si>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</si>
  <si>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</si>
  <si>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</si>
  <si>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</si>
  <si>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</si>
  <si>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</si>
  <si>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</si>
  <si>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</si>
  <si>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</si>
  <si>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</si>
  <si>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</si>
  <si>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</si>
  <si>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</si>
  <si>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</si>
  <si>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</si>
  <si>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</si>
  <si>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</si>
  <si>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</si>
  <si>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</si>
  <si>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</si>
  <si>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</si>
  <si>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</si>
  <si>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</si>
  <si>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</si>
  <si>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</si>
  <si>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</si>
  <si>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</si>
  <si>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</si>
  <si>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</si>
  <si>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</si>
  <si>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</si>
  <si>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</si>
  <si>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</si>
  <si>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</si>
  <si>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</si>
  <si>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</si>
  <si>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</si>
  <si>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</si>
  <si>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</si>
  <si>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</si>
  <si>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</si>
  <si>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</si>
  <si>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</si>
  <si>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</si>
  <si>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</si>
  <si>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</si>
  <si>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</si>
  <si>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</si>
  <si>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</si>
  <si>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</si>
  <si>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</si>
  <si>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</si>
  <si>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</si>
  <si>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</si>
  <si>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</si>
  <si>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</si>
  <si>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</si>
  <si>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</si>
  <si>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</si>
  <si>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</si>
  <si>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</si>
  <si>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</si>
  <si>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</si>
  <si>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</si>
  <si>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</si>
  <si>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</si>
  <si>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</si>
  <si>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</si>
  <si>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</si>
  <si>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</si>
  <si>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</si>
  <si>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</si>
  <si>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</si>
  <si>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</si>
  <si>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</si>
  <si>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</si>
  <si>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</si>
  <si>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</si>
  <si>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</si>
  <si>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</si>
  <si>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</si>
  <si>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</si>
  <si>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</si>
  <si>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</si>
  <si>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</si>
  <si>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</si>
  <si>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</si>
  <si>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</si>
  <si>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</si>
  <si>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</si>
  <si>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</si>
  <si>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</si>
  <si>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</si>
  <si>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</si>
  <si>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</si>
  <si>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</si>
  <si>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</si>
  <si>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</si>
  <si>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</si>
  <si>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</si>
  <si>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</si>
  <si>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</si>
  <si>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</si>
  <si>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</si>
  <si>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</si>
  <si>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</si>
  <si>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</si>
  <si>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</si>
  <si>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</si>
  <si>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</si>
  <si>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</si>
  <si>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</si>
  <si>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</si>
  <si>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</si>
  <si>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</si>
  <si>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</si>
  <si>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</si>
  <si>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</si>
  <si>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</si>
  <si>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</si>
  <si>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</si>
  <si>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</si>
  <si>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</si>
  <si>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</si>
  <si>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</si>
  <si>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</si>
  <si>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</si>
  <si>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</si>
  <si>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</si>
  <si>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</si>
  <si>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</si>
  <si>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</si>
  <si>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</si>
  <si>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</si>
  <si>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</si>
  <si>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</si>
  <si>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</si>
  <si>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</si>
  <si>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</si>
  <si>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</si>
  <si>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</si>
  <si>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</si>
  <si>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</si>
  <si>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</si>
  <si>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</si>
  <si>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</si>
  <si>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</si>
  <si>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</si>
  <si>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</si>
  <si>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</si>
  <si>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</si>
  <si>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</si>
  <si>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</si>
  <si>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</si>
  <si>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</si>
  <si>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</si>
  <si>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</si>
  <si>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</si>
  <si>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</si>
  <si>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</si>
  <si>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</si>
  <si>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</si>
  <si>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</si>
  <si>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</si>
  <si>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</si>
  <si>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</si>
  <si>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</si>
  <si>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</si>
  <si>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</si>
  <si>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</si>
  <si>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</si>
  <si>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</si>
  <si>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</si>
  <si>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</si>
  <si>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</si>
  <si>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</si>
  <si>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</si>
  <si>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</si>
  <si>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</si>
  <si>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</si>
  <si>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</si>
  <si>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</si>
  <si>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</si>
  <si>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</si>
  <si>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</si>
  <si>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</si>
  <si>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</si>
  <si>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</si>
  <si>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</si>
  <si>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</si>
  <si>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</si>
  <si>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</si>
  <si>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</si>
  <si>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</si>
  <si>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</si>
  <si>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</si>
  <si>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</si>
  <si>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</si>
  <si>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</si>
  <si>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</si>
  <si>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</si>
  <si>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</si>
  <si>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</si>
  <si>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</si>
  <si>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</si>
  <si>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</si>
  <si>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</si>
  <si>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</si>
  <si>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</si>
  <si>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</si>
  <si>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</si>
  <si>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</si>
  <si>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</si>
  <si>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</si>
  <si>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</si>
  <si>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</si>
  <si>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</si>
  <si>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</si>
  <si>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</si>
  <si>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</si>
  <si>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</si>
  <si>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</si>
  <si>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</si>
  <si>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</si>
  <si>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</si>
  <si>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</si>
  <si>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</si>
  <si>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</si>
  <si>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</si>
  <si>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</si>
  <si>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</si>
  <si>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</si>
  <si>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</si>
  <si>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</si>
  <si>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</si>
  <si>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</si>
  <si>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</si>
  <si>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</si>
  <si>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</si>
  <si>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</si>
  <si>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</si>
  <si>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</si>
  <si>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</si>
  <si>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</si>
  <si>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</si>
  <si>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</si>
  <si>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</si>
  <si>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</si>
  <si>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</si>
  <si>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</si>
  <si>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</si>
  <si>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</si>
  <si>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</si>
  <si>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</si>
  <si>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</si>
  <si>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</si>
  <si>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</si>
  <si>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</si>
  <si>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</si>
  <si>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</si>
  <si>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</si>
  <si>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</si>
  <si>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</si>
  <si>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</si>
  <si>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</si>
  <si>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</si>
  <si>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</si>
  <si>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</si>
  <si>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</si>
  <si>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</si>
  <si>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</si>
  <si>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</si>
  <si>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</si>
  <si>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</si>
  <si>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</si>
  <si>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</si>
  <si>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</si>
  <si>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</si>
  <si>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</si>
  <si>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</si>
  <si>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</si>
  <si>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</si>
  <si>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</si>
  <si>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</si>
  <si>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</si>
  <si>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</si>
  <si>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</si>
  <si>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</si>
  <si>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</si>
  <si>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</si>
  <si>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</si>
  <si>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</si>
  <si>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</si>
  <si>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</si>
  <si>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</si>
  <si>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</si>
  <si>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</si>
  <si>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</si>
  <si>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</si>
  <si>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</si>
  <si>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</si>
  <si>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</si>
  <si>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</si>
  <si>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</si>
  <si>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</si>
  <si>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</si>
  <si>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</si>
  <si>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</si>
  <si>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</si>
  <si>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</si>
  <si>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</si>
  <si>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</si>
  <si>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</si>
  <si>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</si>
  <si>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</si>
  <si>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</si>
  <si>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</si>
  <si>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</si>
  <si>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</si>
  <si>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</si>
  <si>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</si>
  <si>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</si>
  <si>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</si>
  <si>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</si>
  <si>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</si>
  <si>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</si>
  <si>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</si>
  <si>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</si>
  <si>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</si>
  <si>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</si>
  <si>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</si>
  <si>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</si>
  <si>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</si>
  <si>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</si>
  <si>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</si>
  <si>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</si>
  <si>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</si>
  <si>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</si>
  <si>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</si>
  <si>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</si>
  <si>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</si>
  <si>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</si>
  <si>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</si>
  <si>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</si>
  <si>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</si>
  <si>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</si>
  <si>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</si>
  <si>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</si>
  <si>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</si>
  <si>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</si>
  <si>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</si>
  <si>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</si>
  <si>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</si>
  <si>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</si>
  <si>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</si>
  <si>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</si>
  <si>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</si>
  <si>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</si>
  <si>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</si>
  <si>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</si>
  <si>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</si>
  <si>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</si>
  <si>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</si>
  <si>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</si>
  <si>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</si>
  <si>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</si>
  <si>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</si>
  <si>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</si>
  <si>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</si>
  <si>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</si>
  <si>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</si>
  <si>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</si>
  <si>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</si>
  <si>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</si>
  <si>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</si>
  <si>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</si>
  <si>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</si>
  <si>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</si>
  <si>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</si>
  <si>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</si>
  <si>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</si>
  <si>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</si>
  <si>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</si>
  <si>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</si>
  <si>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</si>
  <si>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</si>
  <si>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</si>
  <si>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</si>
  <si>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</si>
  <si>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</si>
  <si>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</si>
  <si>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</si>
  <si>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</si>
  <si>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</si>
  <si>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</si>
  <si>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</si>
  <si>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</si>
  <si>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</si>
  <si>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</si>
  <si>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</si>
  <si>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</si>
  <si>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</si>
  <si>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</si>
  <si>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</si>
  <si>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</si>
  <si>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</si>
  <si>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</si>
  <si>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</si>
  <si>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</si>
  <si>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</si>
  <si>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</si>
  <si>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</si>
  <si>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</si>
  <si>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</si>
  <si>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</si>
  <si>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</si>
  <si>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</si>
  <si>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</si>
  <si>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</si>
  <si>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</si>
  <si>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</si>
  <si>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</si>
  <si>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</si>
  <si>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</si>
  <si>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</si>
  <si>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</si>
  <si>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</si>
  <si>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</si>
  <si>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</si>
  <si>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</si>
  <si>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</si>
  <si>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</si>
  <si>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</si>
  <si>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</si>
  <si>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</si>
  <si>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</si>
  <si>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</si>
  <si>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</si>
  <si>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</si>
  <si>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</si>
  <si>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</si>
  <si>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</si>
  <si>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</si>
  <si>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</si>
  <si>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</si>
  <si>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</si>
  <si>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</si>
  <si>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</si>
  <si>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</si>
  <si>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</si>
  <si>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</si>
  <si>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</si>
  <si>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</si>
  <si>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</si>
  <si>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</si>
  <si>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</si>
  <si>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</si>
  <si>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</si>
  <si>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</si>
  <si>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</si>
  <si>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</si>
  <si>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</si>
  <si>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</si>
  <si>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</si>
  <si>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</si>
  <si>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</si>
  <si>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</si>
  <si>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</si>
  <si>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</si>
  <si>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</si>
  <si>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</si>
  <si>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</si>
  <si>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</si>
  <si>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</si>
  <si>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</si>
  <si>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</si>
  <si>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</si>
  <si>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</si>
  <si>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</si>
  <si>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</si>
  <si>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</si>
  <si>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</si>
  <si>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</si>
  <si>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</si>
  <si>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</si>
  <si>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</si>
  <si>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</si>
  <si>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</si>
  <si>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</si>
  <si>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</si>
  <si>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</si>
  <si>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</si>
  <si>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</si>
  <si>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</si>
  <si>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</si>
  <si>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</si>
  <si>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</si>
  <si>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</si>
  <si>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</si>
  <si>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</si>
  <si>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</si>
  <si>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</si>
  <si>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</si>
  <si>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</si>
  <si>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</si>
  <si>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</si>
  <si>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</si>
  <si>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</si>
  <si>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</si>
  <si>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</si>
  <si>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</si>
  <si>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</si>
  <si>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</si>
  <si>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</si>
  <si>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</si>
  <si>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</si>
  <si>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</si>
  <si>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</si>
  <si>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</si>
  <si>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</si>
  <si>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</si>
  <si>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</si>
  <si>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</si>
  <si>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</si>
  <si>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</si>
  <si>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</si>
  <si>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</si>
  <si>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</si>
  <si>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</si>
  <si>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</si>
  <si>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</si>
  <si>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</si>
  <si>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</si>
  <si>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</si>
  <si>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</si>
  <si>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</si>
  <si>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</si>
  <si>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</si>
  <si>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</si>
  <si>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</si>
  <si>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</si>
  <si>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</si>
  <si>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</si>
  <si>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</si>
  <si>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</si>
  <si>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</si>
  <si>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</si>
  <si>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</si>
  <si>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</si>
  <si>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</si>
  <si>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</si>
  <si>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</si>
  <si>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</si>
  <si>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</si>
  <si>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</si>
  <si>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</si>
  <si>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</si>
  <si>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</si>
  <si>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</si>
  <si>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</si>
  <si>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</si>
  <si>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</si>
  <si>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</si>
  <si>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</si>
  <si>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</si>
  <si>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</si>
  <si>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</si>
  <si>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</si>
  <si>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</si>
  <si>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</si>
  <si>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</si>
  <si>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</si>
  <si>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</si>
  <si>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</si>
  <si>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</si>
  <si>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</si>
  <si>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</si>
  <si>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</si>
  <si>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</si>
  <si>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</si>
  <si>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</si>
  <si>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</si>
  <si>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</si>
  <si>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</si>
  <si>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</si>
  <si>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</si>
  <si>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</si>
  <si>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</si>
  <si>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</si>
  <si>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</si>
  <si>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</si>
  <si>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</si>
  <si>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</si>
  <si>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</si>
  <si>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</si>
  <si>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</si>
  <si>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</si>
  <si>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</si>
  <si>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</si>
  <si>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</si>
  <si>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</si>
  <si>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</si>
  <si>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</si>
  <si>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</si>
  <si>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</si>
  <si>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</si>
  <si>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</si>
  <si>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</si>
  <si>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</si>
  <si>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</si>
  <si>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</si>
  <si>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</si>
  <si>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</si>
  <si>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</si>
  <si>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</si>
  <si>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</si>
  <si>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</si>
  <si>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</si>
  <si>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</si>
  <si>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</si>
  <si>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</si>
  <si>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</si>
  <si>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</si>
  <si>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</si>
  <si>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</si>
  <si>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</si>
  <si>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</si>
  <si>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</si>
  <si>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</si>
  <si>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</si>
  <si>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</si>
  <si>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</si>
  <si>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</si>
  <si>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</si>
  <si>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</si>
  <si>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</si>
  <si>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</si>
  <si>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</si>
  <si>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</si>
  <si>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</si>
  <si>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</si>
  <si>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</si>
  <si>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</si>
  <si>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</si>
  <si>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</si>
  <si>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</si>
  <si>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</si>
  <si>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</si>
  <si>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</si>
  <si>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</si>
  <si>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</si>
  <si>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</si>
  <si>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</si>
  <si>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</si>
  <si>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</si>
  <si>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</si>
  <si>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</si>
  <si>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</si>
  <si>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</si>
  <si>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</si>
  <si>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</si>
  <si>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</si>
  <si>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</si>
  <si>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</si>
  <si>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</si>
  <si>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</si>
  <si>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</si>
  <si>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</si>
  <si>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</si>
  <si>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</si>
  <si>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</si>
  <si>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</si>
  <si>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</si>
  <si>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</si>
  <si>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</si>
  <si>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</si>
  <si>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</si>
  <si>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</si>
  <si>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</si>
  <si>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</si>
  <si>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</si>
  <si>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</si>
  <si>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</si>
  <si>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</si>
  <si>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</si>
  <si>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</si>
  <si>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</si>
  <si>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</si>
  <si>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</si>
  <si>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</si>
  <si>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</si>
  <si>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</si>
  <si>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</si>
  <si>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</si>
  <si>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</si>
  <si>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</si>
  <si>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</si>
  <si>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</si>
  <si>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</si>
  <si>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</si>
  <si>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</si>
  <si>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</si>
  <si>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</si>
  <si>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</si>
  <si>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</si>
  <si>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</si>
  <si>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</si>
  <si>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</si>
  <si>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</si>
  <si>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</si>
  <si>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</si>
  <si>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</si>
  <si>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</si>
  <si>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</si>
  <si>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</si>
  <si>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</si>
  <si>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</si>
  <si>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</si>
  <si>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</si>
  <si>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</si>
  <si>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</si>
  <si>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</si>
  <si>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</si>
  <si>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</si>
  <si>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</si>
  <si>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</si>
  <si>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</si>
  <si>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</si>
  <si>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</si>
  <si>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</si>
  <si>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</si>
  <si>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</si>
  <si>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</si>
  <si>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</si>
  <si>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</si>
  <si>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</si>
  <si>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</si>
  <si>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</si>
  <si>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</si>
  <si>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</si>
  <si>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</si>
  <si>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</si>
  <si>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</si>
  <si>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</si>
  <si>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</si>
  <si>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</si>
  <si>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</si>
  <si>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</si>
  <si>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</si>
  <si>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</si>
  <si>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</si>
  <si>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</si>
  <si>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</si>
  <si>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</si>
  <si>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</si>
  <si>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</si>
  <si>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</si>
  <si>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</si>
  <si>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</si>
  <si>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</si>
  <si>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</si>
  <si>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</si>
  <si>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</si>
  <si>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</si>
  <si>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</si>
  <si>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</si>
  <si>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</si>
  <si>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</si>
  <si>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</si>
  <si>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</si>
  <si>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</si>
  <si>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</si>
  <si>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</si>
  <si>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</si>
  <si>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</si>
  <si>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</si>
  <si>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</si>
  <si>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</si>
  <si>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</si>
  <si>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</si>
  <si>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</si>
  <si>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</si>
  <si>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</si>
  <si>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</si>
  <si>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</si>
  <si>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</si>
  <si>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</si>
  <si>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</si>
  <si>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</si>
  <si>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</si>
  <si>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</si>
  <si>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</si>
  <si>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</si>
  <si>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</si>
  <si>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</si>
  <si>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</si>
  <si>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</si>
  <si>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</si>
  <si>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</si>
  <si>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</si>
  <si>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</si>
  <si>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</si>
  <si>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</si>
  <si>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</si>
  <si>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</si>
  <si>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</si>
  <si>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</si>
  <si>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</si>
  <si>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</si>
  <si>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</si>
  <si>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</si>
  <si>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</si>
  <si>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</si>
  <si>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</si>
  <si>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</si>
  <si>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</si>
  <si>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</si>
  <si>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</si>
  <si>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</si>
  <si>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</si>
  <si>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</si>
  <si>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</si>
  <si>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</si>
  <si>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</si>
  <si>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</si>
  <si>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</si>
  <si>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</si>
  <si>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</si>
  <si>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</si>
  <si>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</si>
  <si>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</si>
  <si>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</si>
  <si>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</si>
  <si>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</si>
  <si>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</si>
  <si>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</si>
  <si>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</si>
  <si>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</si>
  <si>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</si>
  <si>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</si>
  <si>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</si>
  <si>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</si>
  <si>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</si>
  <si>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</si>
  <si>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</si>
  <si>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</si>
  <si>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</si>
  <si>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</si>
  <si>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</si>
  <si>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</si>
  <si>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</si>
  <si>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</si>
  <si>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</si>
  <si>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</si>
  <si>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</si>
  <si>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</si>
  <si>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</si>
  <si>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</si>
  <si>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</si>
  <si>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</si>
  <si>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</si>
  <si>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</si>
  <si>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</si>
  <si>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</si>
  <si>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</si>
  <si>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</si>
  <si>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</si>
  <si>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</si>
  <si>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</si>
  <si>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</si>
  <si>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</si>
  <si>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</si>
  <si>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</si>
  <si>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</si>
  <si>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</si>
  <si>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</si>
  <si>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</si>
  <si>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</si>
  <si>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</si>
  <si>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</si>
  <si>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</si>
  <si>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</si>
  <si>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</si>
  <si>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</si>
  <si>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</si>
  <si>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</si>
  <si>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</si>
  <si>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</si>
  <si>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</si>
  <si>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</si>
  <si>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</si>
  <si>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</si>
  <si>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</si>
  <si>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</si>
  <si>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</si>
  <si>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</si>
  <si>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</si>
  <si>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</si>
  <si>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</si>
  <si>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</si>
  <si>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</si>
  <si>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</si>
  <si>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</si>
  <si>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</si>
  <si>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</si>
  <si>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</si>
  <si>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</si>
  <si>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</si>
  <si>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</si>
  <si>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</si>
  <si>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</si>
  <si>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</si>
  <si>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</si>
  <si>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</si>
  <si>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</si>
  <si>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</si>
  <si>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</si>
  <si>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</si>
  <si>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</si>
  <si>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</si>
  <si>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</si>
  <si>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</si>
  <si>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</si>
  <si>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</si>
  <si>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</si>
  <si>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</si>
  <si>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</si>
  <si>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</si>
  <si>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</si>
  <si>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</si>
  <si>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</si>
  <si>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</si>
  <si>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</si>
  <si>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</si>
  <si>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</si>
  <si>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</si>
  <si>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</si>
  <si>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</si>
  <si>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</si>
  <si>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</si>
  <si>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</si>
  <si>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</si>
  <si>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</si>
  <si>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</si>
  <si>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</si>
  <si>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</si>
  <si>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</si>
  <si>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</si>
  <si>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</si>
  <si>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</si>
  <si>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</si>
  <si>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</si>
  <si>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</si>
  <si>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</si>
  <si>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</si>
  <si>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</si>
  <si>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</si>
  <si>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</si>
  <si>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</si>
  <si>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</si>
  <si>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</si>
  <si>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</si>
  <si>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</si>
  <si>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</si>
  <si>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</si>
  <si>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</si>
  <si>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</si>
  <si>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</si>
  <si>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</si>
  <si>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</si>
  <si>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</si>
  <si>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</si>
  <si>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</si>
  <si>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</si>
  <si>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</si>
  <si>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</si>
  <si>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</si>
  <si>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</si>
  <si>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</si>
  <si>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</si>
  <si>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</si>
  <si>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</si>
  <si>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</si>
  <si>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</si>
  <si>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</si>
  <si>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</si>
  <si>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</si>
  <si>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</si>
  <si>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</si>
  <si>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</si>
  <si>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</si>
  <si>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</si>
  <si>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</si>
  <si>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</si>
  <si>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</si>
  <si>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</si>
  <si>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</si>
  <si>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</si>
  <si>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</si>
  <si>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</si>
  <si>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</si>
  <si>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</si>
  <si>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</si>
  <si>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</si>
  <si>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</si>
  <si>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</si>
  <si>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</si>
  <si>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</si>
  <si>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</si>
  <si>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</si>
  <si>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</si>
  <si>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</si>
  <si>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</si>
  <si>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</si>
  <si>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</si>
  <si>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</si>
  <si>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</si>
  <si>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</si>
  <si>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</si>
  <si>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</si>
  <si>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</si>
  <si>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</si>
  <si>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</si>
  <si>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</si>
  <si>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</si>
  <si>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</si>
  <si>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</si>
  <si>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</si>
  <si>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</si>
  <si>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</si>
  <si>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</si>
  <si>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</si>
  <si>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</si>
  <si>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</si>
  <si>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</si>
  <si>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</si>
  <si>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</si>
  <si>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</si>
  <si>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</si>
  <si>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</si>
  <si>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</si>
  <si>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</si>
  <si>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</si>
  <si>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</si>
  <si>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</si>
  <si>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</si>
  <si>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</si>
  <si>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</si>
  <si>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</si>
  <si>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</si>
  <si>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</si>
  <si>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</si>
  <si>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</si>
  <si>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</si>
  <si>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</si>
  <si>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</si>
  <si>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</si>
  <si>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</si>
  <si>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</si>
  <si>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</si>
  <si>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</si>
  <si>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</si>
  <si>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</si>
  <si>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</si>
  <si>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</si>
  <si>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</si>
  <si>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</si>
  <si>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</si>
  <si>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</si>
  <si>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</si>
  <si>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</si>
  <si>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</si>
  <si>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</si>
  <si>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</si>
  <si>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</si>
  <si>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</si>
  <si>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</si>
  <si>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</si>
  <si>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</si>
  <si>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</si>
  <si>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</si>
  <si>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</si>
  <si>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</si>
  <si>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</si>
  <si>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</si>
  <si>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</si>
  <si>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</si>
  <si>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</si>
  <si>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</si>
  <si>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</si>
  <si>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</si>
  <si>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</si>
  <si>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</si>
  <si>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</si>
  <si>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</si>
  <si>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</si>
  <si>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</si>
  <si>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</si>
  <si>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</si>
  <si>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</si>
  <si>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</si>
  <si>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</si>
  <si>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</si>
  <si>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</si>
  <si>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</si>
  <si>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</si>
  <si>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</si>
  <si>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</si>
  <si>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</si>
  <si>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</si>
  <si>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</si>
  <si>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</si>
  <si>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</si>
  <si>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</si>
  <si>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</si>
  <si>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</si>
  <si>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</si>
  <si>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</si>
  <si>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</si>
  <si>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</si>
  <si>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</si>
  <si>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</si>
  <si>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</si>
  <si>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</si>
  <si>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</si>
  <si>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</si>
  <si>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</si>
  <si>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</si>
  <si>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</si>
  <si>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</si>
  <si>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</si>
  <si>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</si>
  <si>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</si>
  <si>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</si>
  <si>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</si>
  <si>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</si>
  <si>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</si>
  <si>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</si>
  <si>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</si>
  <si>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</si>
  <si>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</si>
  <si>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</si>
  <si>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</si>
  <si>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</si>
  <si>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</si>
  <si>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</si>
  <si>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</si>
  <si>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</si>
  <si>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</si>
  <si>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</si>
  <si>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</si>
  <si>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</si>
  <si>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</si>
  <si>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</si>
  <si>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</si>
  <si>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</si>
  <si>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</si>
  <si>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</si>
  <si>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</si>
  <si>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</si>
  <si>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</si>
  <si>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</si>
  <si>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</si>
  <si>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</si>
  <si>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</si>
  <si>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</si>
  <si>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</si>
  <si>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</si>
  <si>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</si>
  <si>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</si>
  <si>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</si>
  <si>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</si>
  <si>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</si>
  <si>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</si>
  <si>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</si>
  <si>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</si>
  <si>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</si>
  <si>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</si>
  <si>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</si>
  <si>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</si>
  <si>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</si>
  <si>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</si>
  <si>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</si>
  <si>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</si>
  <si>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</si>
  <si>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</si>
  <si>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</si>
  <si>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</si>
  <si>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</si>
  <si>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</si>
  <si>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</si>
  <si>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</si>
  <si>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</si>
  <si>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</si>
  <si>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</si>
  <si>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</si>
  <si>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</si>
  <si>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</si>
  <si>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</si>
  <si>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</si>
  <si>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</si>
  <si>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</si>
  <si>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</si>
  <si>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</si>
  <si>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</si>
  <si>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</si>
  <si>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</si>
  <si>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</si>
  <si>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</si>
  <si>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</si>
  <si>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</si>
  <si>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</si>
  <si>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</si>
  <si>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</si>
  <si>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</si>
  <si>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</si>
  <si>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</si>
  <si>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</si>
  <si>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</si>
  <si>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</si>
  <si>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</si>
  <si>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</si>
  <si>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</si>
  <si>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</si>
  <si>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</si>
  <si>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</si>
  <si>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</si>
  <si>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</si>
  <si>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</si>
  <si>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</si>
  <si>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</si>
  <si>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</si>
  <si>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</si>
  <si>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</si>
  <si>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</si>
  <si>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</si>
  <si>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</si>
  <si>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</si>
  <si>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</si>
  <si>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</si>
  <si>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</si>
  <si>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</si>
  <si>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</si>
  <si>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</si>
  <si>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</si>
  <si>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</si>
  <si>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</si>
  <si>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</si>
  <si>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</si>
  <si>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</si>
  <si>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</si>
  <si>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</si>
  <si>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</si>
  <si>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</si>
  <si>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</si>
  <si>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</si>
  <si>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</si>
  <si>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</si>
  <si>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</si>
  <si>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</si>
  <si>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</si>
  <si>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</si>
  <si>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</si>
  <si>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</si>
  <si>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</si>
  <si>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</si>
  <si>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</si>
  <si>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</si>
  <si>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</si>
  <si>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</si>
  <si>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</si>
  <si>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</si>
  <si>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</si>
  <si>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</si>
  <si>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</si>
  <si>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</si>
  <si>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</si>
  <si>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</si>
  <si>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</si>
  <si>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</si>
  <si>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</si>
  <si>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</si>
  <si>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</si>
  <si>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</si>
  <si>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</si>
  <si>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</si>
  <si>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</si>
  <si>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</si>
  <si>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</si>
  <si>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</si>
  <si>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</si>
  <si>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</si>
  <si>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</si>
  <si>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</si>
  <si>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</si>
  <si>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</si>
  <si>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</si>
  <si>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</si>
  <si>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</si>
  <si>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</si>
  <si>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</si>
  <si>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</si>
  <si>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</si>
  <si>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</si>
  <si>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</si>
  <si>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</si>
  <si>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</si>
  <si>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</si>
  <si>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</si>
  <si>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</si>
  <si>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</si>
  <si>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</si>
  <si>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</si>
  <si>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</si>
  <si>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</si>
  <si>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</si>
  <si>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</si>
  <si>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</si>
  <si>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</si>
  <si>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</si>
  <si>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</si>
  <si>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</si>
  <si>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</si>
  <si>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</si>
  <si>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</si>
  <si>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</si>
  <si>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</si>
  <si>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</si>
  <si>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</si>
  <si>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</si>
  <si>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</si>
  <si>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</si>
  <si>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</si>
  <si>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</si>
  <si>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</si>
  <si>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</si>
  <si>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</si>
  <si>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</si>
  <si>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</si>
  <si>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</si>
  <si>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</si>
  <si>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</si>
  <si>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</si>
  <si>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</si>
  <si>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</si>
  <si>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</si>
  <si>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</si>
  <si>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</si>
  <si>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</si>
  <si>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</si>
  <si>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</si>
  <si>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</si>
  <si>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</si>
  <si>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</si>
  <si>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</si>
  <si>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</si>
  <si>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</si>
  <si>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</si>
  <si>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</si>
  <si>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</si>
  <si>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</si>
  <si>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</si>
  <si>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</si>
  <si>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</si>
  <si>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</si>
  <si>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</si>
  <si>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</si>
  <si>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</si>
  <si>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</si>
  <si>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</si>
  <si>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</si>
  <si>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</si>
  <si>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</si>
  <si>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</si>
  <si>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</si>
  <si>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</si>
  <si>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</si>
  <si>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</si>
  <si>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</si>
  <si>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</si>
  <si>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</si>
  <si>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</si>
  <si>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</si>
  <si>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</si>
  <si>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</si>
  <si>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</si>
  <si>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</si>
  <si>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</si>
  <si>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</si>
  <si>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</si>
  <si>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</si>
  <si>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</si>
  <si>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</si>
  <si>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</si>
  <si>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</si>
  <si>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</si>
  <si>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</si>
  <si>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</si>
  <si>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</si>
  <si>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</si>
  <si>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</si>
  <si>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</si>
  <si>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</si>
  <si>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</si>
  <si>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</si>
  <si>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</si>
  <si>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</si>
  <si>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</si>
  <si>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</si>
  <si>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</si>
  <si>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</si>
  <si>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</si>
  <si>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</si>
  <si>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</si>
  <si>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</si>
  <si>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</si>
  <si>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</si>
  <si>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</si>
  <si>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</si>
  <si>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</si>
  <si>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</si>
  <si>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</si>
  <si>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</si>
  <si>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</si>
  <si>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</si>
  <si>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</si>
  <si>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</si>
  <si>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</si>
  <si>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</si>
  <si>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</si>
  <si>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</si>
  <si>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</si>
  <si>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</si>
  <si>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</si>
  <si>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</si>
  <si>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</si>
  <si>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</si>
  <si>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</si>
  <si>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</si>
  <si>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</si>
  <si>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</si>
  <si>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</si>
  <si>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</si>
  <si>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</si>
  <si>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</si>
  <si>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</si>
  <si>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</si>
  <si>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</si>
  <si>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</si>
  <si>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</si>
  <si>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</si>
  <si>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</si>
  <si>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</si>
  <si>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</si>
  <si>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</si>
  <si>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</si>
  <si>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</si>
  <si>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</si>
  <si>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</si>
  <si>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</si>
  <si>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</si>
  <si>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</si>
  <si>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</si>
  <si>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</si>
  <si>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</si>
  <si>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</si>
  <si>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</si>
  <si>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</si>
  <si>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</si>
  <si>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</si>
  <si>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</si>
  <si>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</si>
  <si>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</si>
  <si>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</si>
  <si>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</si>
  <si>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</si>
  <si>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</si>
  <si>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</si>
  <si>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</si>
  <si>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</si>
  <si>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</si>
  <si>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</si>
  <si>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</si>
  <si>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</si>
  <si>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</si>
  <si>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</si>
  <si>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</si>
  <si>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</si>
  <si>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</si>
  <si>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</si>
  <si>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</si>
  <si>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</si>
  <si>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</si>
  <si>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</si>
  <si>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</si>
  <si>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</si>
  <si>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</si>
  <si>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</si>
  <si>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</si>
  <si>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</si>
  <si>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</si>
  <si>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</si>
  <si>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</si>
  <si>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</si>
  <si>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</si>
  <si>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</si>
  <si>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</si>
  <si>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</si>
  <si>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</si>
  <si>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</si>
  <si>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</si>
  <si>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</si>
  <si>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</si>
  <si>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</si>
  <si>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</si>
  <si>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</si>
  <si>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</si>
  <si>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</si>
  <si>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</si>
  <si>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</si>
  <si>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</si>
  <si>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</si>
  <si>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</si>
  <si>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</si>
  <si>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</si>
  <si>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</si>
  <si>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</si>
  <si>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</si>
  <si>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</si>
  <si>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</si>
  <si>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</si>
  <si>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</si>
  <si>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</si>
  <si>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</si>
  <si>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</si>
  <si>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</si>
  <si>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</si>
  <si>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</si>
  <si>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</si>
  <si>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</si>
  <si>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</si>
  <si>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</si>
  <si>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</si>
  <si>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</si>
  <si>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</si>
  <si>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</si>
  <si>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</si>
  <si>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</si>
  <si>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</si>
  <si>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</si>
  <si>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</si>
  <si>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</si>
  <si>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</si>
  <si>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</si>
  <si>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</si>
  <si>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</si>
  <si>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</si>
  <si>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</si>
  <si>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</si>
  <si>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</si>
  <si>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</si>
  <si>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</si>
  <si>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</si>
  <si>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</si>
  <si>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</si>
  <si>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</si>
  <si>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</si>
  <si>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</si>
  <si>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</si>
  <si>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</si>
  <si>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</si>
  <si>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</si>
  <si>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</si>
  <si>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</si>
  <si>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</si>
  <si>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</si>
  <si>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</si>
  <si>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</si>
  <si>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</si>
  <si>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</si>
  <si>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</si>
  <si>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</si>
  <si>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</si>
  <si>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</si>
  <si>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</si>
  <si>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</si>
  <si>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</si>
  <si>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</si>
  <si>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</si>
  <si>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</si>
  <si>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</si>
  <si>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</si>
  <si>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</si>
  <si>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</si>
  <si>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</si>
  <si>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</si>
  <si>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</si>
  <si>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</si>
  <si>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</si>
  <si>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</si>
  <si>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</si>
  <si>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</si>
  <si>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</si>
  <si>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</si>
  <si>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</si>
  <si>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</si>
  <si>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</si>
  <si>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</si>
  <si>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</si>
  <si>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</si>
  <si>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</si>
  <si>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</si>
  <si>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</si>
  <si>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</si>
  <si>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</si>
  <si>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</si>
  <si>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</si>
  <si>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</si>
  <si>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</si>
  <si>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</si>
  <si>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</si>
  <si>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</si>
  <si>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</si>
  <si>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</si>
  <si>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</si>
  <si>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</si>
  <si>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</si>
  <si>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</si>
  <si>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</si>
  <si>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</si>
  <si>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</si>
  <si>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</si>
  <si>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</si>
  <si>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</si>
  <si>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</si>
  <si>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</si>
  <si>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</si>
  <si>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</si>
  <si>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</si>
  <si>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</si>
  <si>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</si>
  <si>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</si>
  <si>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</si>
  <si>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</si>
  <si>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</si>
  <si>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</si>
  <si>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</si>
  <si>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</si>
  <si>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</si>
  <si>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</si>
  <si>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</si>
  <si>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</si>
  <si>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</si>
  <si>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</si>
  <si>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</si>
  <si>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</si>
  <si>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</si>
  <si>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</si>
  <si>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</si>
  <si>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</si>
  <si>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</si>
  <si>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</si>
  <si>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</si>
  <si>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</si>
  <si>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</si>
  <si>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</si>
  <si>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</si>
  <si>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</si>
  <si>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</si>
  <si>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</si>
  <si>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</si>
  <si>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</si>
  <si>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</si>
  <si>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</si>
  <si>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</si>
  <si>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</si>
  <si>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</si>
  <si>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</si>
  <si>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</si>
  <si>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</si>
  <si>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</si>
  <si>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</si>
  <si>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</si>
  <si>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</si>
  <si>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</si>
  <si>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</si>
  <si>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</si>
  <si>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</si>
  <si>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</si>
  <si>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</si>
  <si>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</si>
  <si>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</si>
  <si>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</si>
  <si>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</si>
  <si>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</si>
  <si>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</si>
  <si>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</si>
  <si>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</si>
  <si>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</si>
  <si>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</si>
  <si>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</si>
  <si>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</si>
  <si>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</si>
  <si>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</si>
  <si>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</si>
  <si>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</si>
  <si>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</si>
  <si>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</si>
  <si>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</si>
  <si>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</si>
  <si>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</si>
  <si>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</si>
  <si>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</si>
  <si>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</si>
  <si>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</si>
  <si>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</si>
  <si>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</si>
  <si>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</si>
  <si>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</si>
  <si>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</si>
  <si>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</si>
  <si>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</si>
  <si>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</si>
  <si>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</si>
  <si>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</si>
  <si>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</si>
  <si>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</si>
  <si>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</si>
  <si>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</si>
  <si>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</si>
  <si>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</si>
  <si>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</si>
  <si>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</si>
  <si>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</si>
  <si>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</si>
  <si>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</si>
  <si>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</si>
  <si>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</si>
  <si>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</si>
  <si>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</si>
  <si>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</si>
  <si>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</si>
  <si>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</si>
  <si>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</si>
  <si>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</si>
  <si>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</si>
  <si>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</si>
  <si>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</si>
  <si>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</si>
  <si>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</si>
  <si>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</si>
  <si>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</si>
  <si>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</si>
  <si>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</si>
  <si>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</si>
  <si>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</si>
  <si>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</si>
  <si>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</si>
  <si>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</si>
  <si>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</si>
  <si>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</si>
  <si>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</si>
  <si>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</si>
  <si>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</si>
  <si>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</si>
  <si>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</si>
  <si>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</si>
  <si>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</si>
  <si>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</si>
  <si>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</si>
  <si>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</si>
  <si>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</si>
  <si>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</si>
  <si>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</si>
  <si>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</si>
  <si>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</si>
  <si>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</si>
  <si>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</si>
  <si>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</si>
  <si>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</si>
  <si>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</si>
  <si>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</si>
  <si>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</si>
  <si>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</si>
  <si>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</si>
  <si>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</si>
  <si>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</si>
  <si>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</si>
  <si>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</si>
  <si>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</si>
  <si>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</si>
  <si>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</si>
  <si>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</si>
  <si>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</si>
  <si>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</si>
  <si>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</si>
  <si>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</si>
  <si>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</si>
  <si>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</si>
  <si>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</si>
  <si>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</si>
  <si>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</si>
  <si>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</si>
  <si>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</si>
  <si>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</si>
  <si>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</si>
  <si>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</si>
  <si>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</si>
  <si>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</si>
  <si>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</si>
  <si>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</si>
  <si>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</si>
  <si>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</si>
  <si>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</si>
  <si>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</si>
  <si>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</si>
  <si>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</si>
  <si>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</si>
  <si>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</si>
  <si>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</si>
  <si>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</si>
  <si>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</si>
  <si>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</si>
  <si>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</si>
  <si>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</si>
  <si>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</si>
  <si>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</si>
  <si>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</si>
  <si>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</si>
  <si>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</si>
  <si>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</si>
  <si>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</si>
  <si>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</si>
  <si>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</si>
  <si>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</si>
  <si>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</si>
  <si>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</si>
  <si>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</si>
  <si>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</si>
  <si>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</si>
  <si>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</si>
  <si>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</si>
  <si>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</si>
  <si>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</si>
  <si>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</si>
  <si>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</si>
  <si>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</si>
  <si>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</si>
  <si>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</si>
  <si>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</si>
  <si>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</si>
  <si>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</si>
  <si>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</si>
  <si>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</si>
  <si>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</si>
  <si>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</si>
  <si>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</si>
  <si>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</si>
  <si>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</si>
  <si>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</si>
  <si>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</si>
  <si>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</si>
  <si>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</si>
  <si>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</si>
  <si>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</si>
  <si>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</si>
  <si>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</si>
  <si>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</si>
  <si>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</si>
  <si>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</si>
  <si>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</si>
  <si>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</si>
  <si>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</si>
  <si>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</si>
  <si>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</si>
  <si>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</si>
  <si>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</si>
  <si>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</si>
  <si>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</si>
  <si>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</si>
  <si>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</si>
  <si>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</si>
  <si>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</si>
  <si>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</si>
  <si>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</si>
  <si>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</si>
  <si>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</si>
  <si>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</si>
  <si>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</si>
  <si>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</si>
  <si>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</si>
  <si>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</si>
  <si>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</si>
  <si>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</si>
  <si>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</si>
  <si>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</si>
  <si>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</si>
  <si>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</si>
  <si>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</si>
  <si>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</si>
  <si>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</si>
  <si>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</si>
  <si>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</si>
  <si>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</si>
  <si>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</si>
  <si>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</si>
  <si>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</si>
  <si>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</si>
  <si>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</si>
  <si>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</si>
  <si>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</si>
  <si>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</si>
  <si>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</si>
  <si>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</si>
  <si>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</si>
  <si>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</si>
  <si>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</si>
  <si>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</si>
  <si>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</si>
  <si>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</si>
  <si>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</si>
  <si>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</si>
  <si>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</si>
  <si>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</si>
  <si>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</si>
  <si>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</si>
  <si>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</si>
  <si>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</si>
  <si>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</si>
  <si>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</si>
  <si>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</si>
  <si>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</si>
  <si>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</si>
  <si>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</si>
  <si>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</si>
  <si>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</si>
  <si>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</si>
  <si>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</si>
  <si>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</si>
  <si>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</si>
  <si>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</si>
  <si>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</si>
  <si>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</si>
  <si>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</si>
  <si>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</si>
  <si>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</si>
  <si>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</si>
  <si>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</si>
  <si>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</si>
  <si>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</si>
  <si>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</si>
  <si>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</si>
  <si>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</si>
  <si>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</si>
  <si>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</si>
  <si>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</si>
  <si>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</si>
  <si>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</si>
  <si>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</si>
  <si>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</si>
  <si>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</si>
  <si>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</si>
  <si>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</si>
  <si>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</si>
  <si>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</si>
  <si>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</si>
  <si>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</si>
  <si>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</si>
  <si>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</si>
  <si>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</si>
  <si>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</si>
  <si>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</si>
  <si>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</si>
  <si>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</si>
  <si>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</si>
  <si>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</si>
  <si>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</si>
  <si>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</si>
  <si>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</si>
  <si>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</si>
  <si>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</si>
  <si>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</si>
  <si>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</si>
  <si>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</si>
  <si>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</si>
  <si>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</si>
  <si>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</si>
  <si>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</si>
  <si>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</si>
  <si>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</si>
  <si>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</si>
  <si>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</si>
  <si>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</si>
  <si>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</si>
  <si>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</si>
  <si>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</si>
  <si>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</si>
  <si>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</si>
  <si>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</si>
  <si>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</si>
  <si>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</si>
  <si>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</si>
  <si>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</si>
  <si>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</si>
  <si>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</si>
  <si>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</si>
  <si>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</si>
  <si>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</si>
  <si>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</si>
  <si>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</si>
  <si>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</si>
  <si>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</si>
  <si>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</si>
  <si>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</si>
  <si>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</si>
  <si>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</si>
  <si>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</si>
  <si>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</si>
  <si>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</si>
  <si>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</si>
  <si>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</si>
  <si>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</si>
  <si>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</si>
  <si>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</si>
  <si>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</si>
  <si>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</si>
  <si>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</si>
  <si>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</si>
  <si>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</si>
  <si>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</si>
  <si>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</si>
  <si>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</si>
  <si>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</si>
  <si>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</si>
  <si>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</si>
  <si>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</si>
  <si>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</si>
  <si>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</si>
  <si>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</si>
  <si>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</si>
  <si>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</si>
  <si>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</si>
  <si>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</si>
  <si>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</si>
  <si>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</si>
  <si>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</si>
  <si>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</si>
  <si>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</si>
  <si>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</si>
  <si>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</si>
  <si>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</si>
  <si>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</si>
  <si>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</si>
  <si>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</si>
  <si>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</si>
  <si>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</si>
  <si>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</si>
  <si>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</si>
  <si>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</si>
  <si>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</si>
  <si>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</si>
  <si>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</si>
  <si>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</si>
  <si>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</si>
  <si>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</si>
  <si>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</si>
  <si>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</si>
  <si>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</si>
  <si>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</si>
  <si>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</si>
  <si>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</si>
  <si>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</si>
  <si>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</si>
  <si>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</si>
  <si>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</si>
  <si>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</si>
  <si>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</si>
  <si>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</si>
  <si>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</si>
  <si>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</si>
  <si>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</si>
  <si>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</si>
  <si>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</si>
  <si>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</si>
  <si>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</si>
  <si>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</si>
  <si>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</si>
  <si>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</si>
  <si>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</si>
  <si>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</si>
  <si>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</si>
  <si>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</si>
  <si>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</si>
  <si>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</si>
  <si>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</si>
  <si>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</si>
  <si>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</si>
  <si>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</si>
  <si>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</si>
  <si>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</si>
  <si>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</si>
  <si>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</si>
  <si>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</si>
  <si>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</si>
  <si>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</si>
  <si>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</si>
  <si>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</si>
  <si>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</si>
  <si>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</si>
  <si>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</si>
  <si>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</si>
  <si>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</si>
  <si>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</si>
  <si>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</si>
  <si>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</si>
  <si>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</si>
  <si>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</si>
  <si>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</si>
  <si>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</si>
  <si>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</si>
  <si>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</si>
  <si>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</si>
  <si>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</si>
  <si>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</si>
  <si>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</si>
  <si>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</si>
  <si>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</si>
  <si>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</si>
  <si>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</si>
  <si>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</si>
  <si>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</si>
  <si>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</si>
  <si>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</si>
  <si>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</si>
  <si>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</si>
  <si>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</si>
  <si>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</si>
  <si>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</si>
  <si>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</si>
  <si>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</si>
  <si>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</si>
  <si>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</si>
  <si>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</si>
  <si>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</si>
  <si>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</si>
  <si>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</si>
  <si>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</si>
  <si>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</si>
  <si>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</si>
  <si>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</si>
  <si>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</si>
  <si>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</si>
  <si>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</si>
  <si>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</si>
  <si>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</si>
  <si>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</si>
  <si>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</si>
  <si>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</si>
  <si>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</si>
  <si>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</si>
  <si>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</si>
  <si>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</si>
  <si>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</si>
  <si>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</si>
  <si>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</si>
  <si>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</si>
  <si>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</si>
  <si>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</si>
  <si>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</si>
  <si>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</si>
  <si>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</si>
  <si>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</si>
  <si>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</si>
  <si>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</si>
  <si>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</si>
  <si>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</si>
  <si>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</si>
  <si>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</si>
  <si>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</si>
  <si>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</si>
  <si>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</si>
  <si>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</si>
  <si>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</si>
  <si>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</si>
  <si>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</si>
  <si>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</si>
  <si>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</si>
  <si>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</si>
  <si>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</si>
  <si>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</si>
  <si>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</si>
  <si>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</si>
  <si>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</si>
  <si>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</si>
  <si>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</si>
  <si>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</si>
  <si>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</si>
  <si>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</si>
  <si>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</si>
  <si>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</si>
  <si>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</si>
  <si>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</si>
  <si>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</si>
  <si>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</si>
  <si>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</si>
  <si>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</si>
  <si>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</si>
  <si>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</si>
  <si>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</si>
  <si>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</si>
  <si>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</si>
  <si>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</si>
  <si>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</si>
  <si>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</si>
  <si>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</si>
  <si>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</si>
  <si>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</si>
  <si>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</si>
  <si>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</si>
  <si>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</si>
  <si>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</si>
  <si>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</si>
  <si>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</si>
  <si>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</si>
  <si>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</si>
  <si>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</si>
  <si>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</si>
  <si>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</si>
  <si>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</si>
  <si>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</si>
  <si>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</si>
  <si>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</si>
  <si>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</si>
  <si>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</si>
  <si>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</si>
  <si>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</si>
  <si>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</si>
  <si>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</si>
  <si>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</si>
  <si>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</si>
  <si>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</si>
  <si>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</si>
  <si>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</si>
  <si>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</si>
  <si>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</si>
  <si>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</si>
  <si>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</si>
  <si>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</si>
  <si>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</si>
  <si>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</si>
  <si>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</si>
  <si>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</si>
  <si>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</si>
  <si>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</si>
  <si>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</si>
  <si>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</si>
  <si>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</si>
  <si>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</si>
  <si>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</si>
  <si>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</si>
  <si>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</si>
  <si>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</si>
  <si>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</si>
  <si>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</si>
  <si>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</si>
  <si>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</si>
  <si>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</si>
  <si>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</si>
  <si>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</si>
  <si>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</si>
  <si>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</si>
  <si>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</si>
  <si>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</si>
  <si>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</si>
  <si>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</si>
  <si>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</si>
  <si>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</si>
  <si>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</si>
  <si>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</si>
  <si>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</si>
  <si>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</si>
  <si>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</si>
  <si>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</si>
  <si>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</si>
  <si>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</si>
  <si>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</si>
  <si>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</si>
  <si>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</si>
  <si>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</si>
  <si>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</si>
  <si>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</si>
  <si>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</si>
  <si>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</si>
  <si>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</si>
  <si>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</si>
  <si>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</si>
  <si>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</si>
  <si>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</si>
  <si>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</si>
  <si>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</si>
  <si>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</si>
  <si>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</si>
  <si>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</si>
  <si>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</si>
  <si>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</si>
  <si>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</si>
  <si>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</si>
  <si>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</si>
  <si>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</si>
  <si>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</si>
  <si>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</si>
  <si>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</si>
  <si>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</si>
  <si>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</si>
  <si>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</si>
  <si>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</si>
  <si>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</si>
  <si>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</si>
  <si>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</si>
  <si>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</si>
  <si>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</si>
  <si>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</si>
  <si>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</si>
  <si>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</si>
  <si>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</si>
  <si>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</si>
  <si>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</si>
  <si>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</si>
  <si>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</si>
  <si>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</si>
  <si>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</si>
  <si>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</si>
  <si>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</si>
  <si>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</si>
  <si>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</si>
  <si>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</si>
  <si>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</si>
  <si>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</si>
  <si>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</si>
  <si>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</si>
  <si>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</si>
  <si>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</si>
  <si>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</si>
  <si>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</si>
  <si>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</si>
  <si>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</si>
  <si>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</si>
  <si>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</si>
  <si>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</si>
  <si>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</si>
  <si>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</si>
  <si>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</si>
  <si>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</si>
  <si>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</si>
  <si>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</si>
  <si>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</si>
  <si>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</si>
  <si>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</si>
  <si>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</si>
  <si>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</si>
  <si>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</si>
  <si>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</si>
  <si>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</si>
  <si>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</si>
  <si>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</si>
  <si>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</si>
  <si>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</si>
  <si>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</si>
  <si>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</si>
  <si>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</si>
  <si>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</si>
  <si>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</si>
  <si>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</si>
  <si>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</si>
  <si>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</si>
  <si>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</si>
  <si>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</si>
  <si>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</si>
  <si>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</si>
  <si>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</si>
  <si>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</si>
  <si>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</si>
  <si>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</si>
  <si>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</si>
  <si>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</si>
  <si>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</si>
  <si>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</si>
  <si>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</si>
  <si>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</si>
  <si>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</si>
  <si>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</si>
  <si>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</si>
  <si>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</si>
  <si>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</si>
  <si>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</si>
  <si>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</si>
  <si>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</si>
  <si>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</si>
  <si>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</si>
  <si>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</si>
  <si>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</si>
  <si>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</si>
  <si>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</si>
  <si>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</si>
  <si>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</si>
  <si>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</si>
  <si>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</si>
  <si>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</si>
  <si>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</si>
  <si>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</si>
  <si>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</si>
  <si>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</si>
  <si>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</si>
  <si>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</si>
  <si>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</si>
  <si>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</si>
  <si>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</si>
  <si>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</si>
  <si>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</si>
  <si>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</si>
  <si>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</si>
  <si>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</si>
  <si>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</si>
  <si>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</si>
  <si>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</si>
  <si>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</si>
  <si>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</si>
  <si>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</si>
  <si>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</si>
  <si>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</si>
  <si>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</si>
  <si>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</si>
  <si>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</si>
  <si>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</si>
  <si>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</si>
  <si>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</si>
  <si>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</si>
  <si>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</si>
  <si>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</si>
  <si>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</si>
  <si>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</si>
  <si>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</si>
  <si>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</si>
  <si>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</si>
  <si>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</si>
  <si>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</si>
  <si>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</si>
  <si>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</si>
  <si>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</si>
  <si>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</si>
  <si>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</si>
  <si>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</si>
  <si>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</si>
  <si>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</si>
  <si>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</si>
  <si>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</si>
  <si>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</si>
  <si>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</si>
  <si>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</si>
  <si>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</si>
  <si>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</si>
  <si>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</si>
  <si>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</si>
  <si>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</si>
  <si>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</si>
  <si>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</si>
  <si>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</si>
  <si>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</si>
  <si>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</si>
  <si>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</si>
  <si>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</si>
  <si>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</si>
  <si>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</si>
  <si>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</si>
  <si>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</si>
  <si>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</si>
  <si>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</si>
  <si>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</si>
  <si>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</si>
  <si>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</si>
  <si>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</si>
  <si>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</si>
  <si>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</si>
  <si>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</si>
  <si>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</si>
  <si>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</si>
  <si>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</si>
  <si>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</si>
  <si>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</si>
  <si>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</si>
  <si>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</si>
  <si>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</si>
  <si>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</si>
  <si>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</si>
  <si>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</si>
  <si>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</si>
  <si>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</si>
  <si>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</si>
  <si>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</si>
  <si>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</si>
  <si>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</si>
  <si>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</si>
  <si>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</si>
  <si>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</si>
  <si>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</si>
  <si>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</si>
  <si>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</si>
  <si>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</si>
  <si>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</si>
  <si>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</si>
  <si>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</si>
  <si>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</si>
  <si>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</si>
  <si>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</si>
  <si>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</si>
  <si>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</si>
  <si>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</si>
  <si>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</si>
  <si>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</si>
  <si>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</si>
  <si>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</si>
  <si>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</si>
  <si>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</si>
  <si>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</si>
  <si>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</si>
  <si>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</si>
  <si>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</si>
  <si>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</si>
  <si>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</si>
  <si>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</si>
  <si>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</si>
  <si>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</si>
  <si>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</si>
  <si>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</si>
  <si>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</si>
  <si>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</si>
  <si>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</si>
  <si>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</si>
  <si>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</si>
  <si>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</si>
  <si>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</si>
  <si>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</si>
  <si>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</si>
  <si>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</si>
  <si>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</si>
  <si>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</si>
  <si>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</si>
  <si>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</si>
  <si>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</si>
  <si>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</si>
  <si>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</si>
  <si>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</si>
  <si>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</si>
  <si>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</si>
  <si>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</si>
  <si>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</si>
  <si>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</si>
  <si>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</si>
  <si>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</si>
  <si>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</si>
  <si>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</si>
  <si>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</si>
  <si>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</si>
  <si>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</si>
  <si>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</si>
  <si>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</si>
  <si>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</si>
  <si>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</si>
  <si>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</si>
  <si>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</si>
  <si>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</si>
  <si>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</si>
  <si>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</si>
  <si>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</si>
  <si>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</si>
  <si>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</si>
  <si>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</si>
  <si>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</si>
  <si>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</si>
  <si>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</si>
  <si>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</si>
  <si>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</si>
  <si>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</si>
  <si>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</si>
  <si>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</si>
  <si>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</si>
  <si>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</si>
  <si>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</si>
  <si>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</si>
  <si>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</si>
  <si>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</si>
  <si>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</si>
  <si>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</si>
  <si>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</si>
  <si>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</si>
  <si>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</si>
  <si>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</si>
  <si>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</si>
  <si>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</si>
  <si>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</si>
  <si>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</si>
  <si>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</si>
  <si>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</si>
  <si>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</si>
  <si>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</si>
  <si>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</si>
  <si>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</si>
  <si>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</si>
  <si>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</si>
  <si>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</si>
  <si>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</si>
  <si>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</si>
  <si>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</si>
  <si>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</si>
  <si>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</si>
  <si>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</si>
  <si>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</si>
  <si>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</si>
  <si>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</si>
  <si>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</si>
  <si>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</si>
  <si>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</si>
  <si>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</si>
  <si>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</si>
  <si>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</si>
  <si>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</si>
  <si>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</si>
  <si>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</si>
  <si>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</si>
  <si>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</si>
  <si>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</si>
  <si>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</si>
  <si>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</si>
  <si>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</si>
  <si>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</si>
  <si>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</si>
  <si>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</si>
  <si>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</si>
  <si>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</si>
  <si>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</si>
  <si>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</si>
  <si>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</si>
  <si>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</si>
  <si>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</si>
  <si>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</si>
  <si>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</si>
  <si>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</si>
  <si>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</si>
  <si>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</si>
  <si>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</si>
  <si>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</si>
  <si>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</si>
  <si>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</si>
  <si>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</si>
  <si>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</si>
  <si>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</si>
  <si>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</si>
  <si>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</si>
  <si>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</si>
  <si>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</si>
  <si>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</si>
  <si>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</si>
  <si>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</si>
  <si>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</si>
  <si>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</si>
  <si>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</si>
  <si>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</si>
  <si>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</si>
  <si>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</si>
  <si>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</si>
  <si>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</si>
  <si>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</si>
  <si>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</si>
  <si>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</si>
  <si>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</si>
  <si>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</si>
  <si>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</si>
  <si>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</si>
  <si>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</si>
  <si>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</si>
  <si>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</si>
  <si>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</si>
  <si>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</si>
  <si>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</si>
  <si>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</si>
  <si>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</si>
  <si>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</si>
  <si>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</si>
  <si>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</si>
  <si>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</si>
  <si>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</si>
  <si>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</si>
  <si>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</si>
  <si>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</si>
  <si>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</si>
  <si>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</si>
  <si>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</si>
  <si>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</si>
  <si>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</si>
  <si>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</si>
  <si>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</si>
  <si>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</si>
  <si>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</si>
  <si>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</si>
  <si>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</si>
  <si>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</si>
  <si>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</si>
  <si>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</si>
  <si>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</si>
  <si>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</si>
  <si>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</si>
  <si>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</si>
  <si>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</si>
  <si>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</si>
  <si>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</si>
  <si>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</si>
  <si>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</si>
  <si>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</si>
  <si>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</si>
  <si>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</si>
  <si>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</si>
  <si>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</si>
  <si>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</si>
  <si>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</si>
  <si>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</si>
  <si>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</si>
  <si>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</si>
  <si>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</si>
  <si>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</si>
  <si>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</si>
  <si>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</si>
  <si>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</si>
  <si>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</si>
  <si>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</si>
  <si>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</si>
  <si>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</si>
  <si>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</si>
  <si>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</si>
  <si>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</si>
  <si>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</si>
  <si>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</si>
  <si>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</si>
  <si>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</si>
  <si>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</si>
  <si>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</si>
  <si>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</si>
  <si>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</si>
  <si>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</si>
  <si>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</si>
  <si>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</si>
  <si>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</si>
  <si>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</si>
  <si>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</si>
  <si>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</si>
  <si>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</si>
  <si>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</si>
  <si>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</si>
  <si>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</si>
  <si>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</si>
  <si>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</si>
  <si>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</si>
  <si>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</si>
  <si>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</si>
  <si>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</si>
  <si>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</si>
  <si>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</si>
  <si>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</si>
  <si>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</si>
  <si>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</si>
  <si>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</si>
  <si>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</si>
  <si>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</si>
  <si>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</si>
  <si>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</si>
  <si>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</si>
  <si>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</si>
  <si>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</si>
  <si>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</si>
  <si>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</si>
  <si>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</si>
  <si>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</si>
  <si>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</si>
  <si>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</si>
  <si>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</si>
  <si>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</si>
  <si>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</si>
  <si>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</si>
  <si>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</si>
  <si>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</si>
  <si>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</si>
  <si>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</si>
  <si>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</si>
  <si>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</si>
  <si>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</si>
  <si>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</si>
  <si>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</si>
  <si>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</si>
  <si>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</si>
  <si>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</si>
  <si>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</si>
  <si>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</si>
  <si>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</si>
  <si>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</si>
  <si>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</si>
  <si>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</si>
  <si>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</si>
  <si>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</si>
  <si>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</si>
  <si>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</si>
  <si>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</si>
  <si>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</si>
  <si>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</si>
  <si>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</si>
  <si>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</si>
  <si>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</si>
  <si>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</si>
  <si>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</si>
  <si>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</si>
  <si>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</si>
  <si>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</si>
  <si>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</si>
  <si>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</si>
  <si>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</si>
  <si>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</si>
  <si>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</si>
  <si>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</si>
  <si>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</si>
  <si>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</si>
  <si>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</si>
  <si>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</si>
  <si>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</si>
  <si>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</si>
  <si>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</si>
  <si>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</si>
  <si>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</si>
  <si>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</si>
  <si>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</si>
  <si>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</si>
  <si>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</si>
  <si>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</si>
  <si>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</si>
  <si>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</si>
  <si>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</si>
  <si>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</si>
  <si>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</si>
  <si>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</si>
  <si>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</si>
  <si>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</si>
  <si>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</si>
  <si>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</si>
  <si>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</si>
  <si>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</si>
  <si>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</si>
  <si>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</si>
  <si>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</si>
  <si>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</si>
  <si>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</si>
  <si>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</si>
  <si>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</si>
  <si>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</si>
  <si>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</si>
  <si>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</si>
  <si>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</si>
  <si>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</si>
  <si>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</si>
  <si>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</si>
  <si>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</si>
  <si>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</si>
  <si>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</si>
  <si>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</si>
  <si>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</si>
  <si>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</si>
  <si>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</si>
  <si>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</si>
  <si>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</si>
  <si>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</si>
  <si>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</si>
  <si>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</si>
  <si>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</si>
  <si>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</si>
  <si>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</si>
  <si>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</si>
  <si>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</si>
  <si>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</si>
  <si>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</si>
  <si>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</si>
  <si>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</si>
  <si>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</si>
  <si>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</si>
  <si>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</si>
  <si>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</si>
  <si>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</si>
  <si>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</si>
  <si>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</si>
  <si>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</si>
  <si>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</si>
  <si>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</si>
  <si>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</si>
  <si>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</si>
  <si>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</si>
  <si>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</si>
  <si>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</si>
  <si>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</si>
  <si>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</si>
  <si>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</si>
  <si>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</si>
  <si>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</si>
  <si>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</si>
  <si>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</si>
  <si>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</si>
  <si>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</si>
  <si>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</si>
  <si>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</si>
  <si>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</si>
  <si>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</si>
  <si>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</si>
  <si>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</si>
  <si>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</si>
  <si>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</si>
  <si>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</si>
  <si>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</si>
  <si>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</si>
  <si>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</si>
  <si>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</si>
  <si>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</si>
  <si>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</si>
  <si>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</si>
  <si>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</si>
  <si>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</si>
  <si>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</si>
  <si>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</si>
  <si>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</si>
  <si>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</si>
  <si>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</si>
  <si>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</si>
  <si>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</si>
  <si>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</si>
  <si>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</si>
  <si>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</si>
  <si>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</si>
  <si>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</si>
  <si>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</si>
  <si>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</si>
  <si>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</si>
  <si>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</si>
  <si>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</si>
  <si>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</si>
  <si>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</si>
  <si>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</si>
  <si>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</si>
  <si>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</si>
  <si>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</si>
  <si>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</si>
  <si>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</si>
  <si>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</si>
  <si>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</si>
  <si>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</si>
  <si>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</si>
  <si>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</si>
  <si>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</si>
  <si>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</si>
  <si>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</si>
  <si>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</si>
  <si>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</si>
  <si>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</si>
  <si>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</si>
  <si>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</si>
  <si>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</si>
  <si>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</si>
  <si>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</si>
  <si>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</si>
  <si>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</si>
  <si>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</si>
  <si>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</si>
  <si>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</si>
  <si>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</si>
  <si>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</si>
  <si>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</si>
  <si>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</si>
  <si>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</si>
  <si>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</si>
  <si>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</si>
  <si>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</si>
  <si>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</si>
  <si>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</si>
  <si>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</si>
  <si>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</si>
  <si>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</si>
  <si>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</si>
  <si>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</si>
  <si>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</si>
  <si>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</si>
  <si>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</si>
  <si>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</si>
  <si>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</si>
  <si>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</si>
  <si>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</si>
  <si>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</si>
  <si>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</si>
  <si>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</si>
  <si>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</si>
  <si>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</si>
  <si>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</si>
  <si>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</si>
  <si>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</si>
  <si>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</si>
  <si>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</si>
  <si>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</si>
  <si>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</si>
  <si>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</si>
  <si>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</si>
  <si>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</si>
  <si>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</si>
  <si>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</si>
  <si>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</si>
  <si>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</si>
  <si>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</si>
  <si>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</si>
  <si>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</si>
  <si>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</si>
  <si>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</si>
  <si>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</si>
  <si>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</si>
  <si>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</si>
  <si>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</si>
  <si>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</si>
  <si>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</si>
  <si>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</si>
  <si>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</si>
  <si>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</si>
  <si>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</si>
  <si>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</si>
  <si>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</si>
  <si>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</si>
  <si>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</si>
  <si>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</si>
  <si>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</si>
  <si>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</si>
  <si>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</si>
  <si>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</si>
  <si>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</si>
  <si>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</si>
  <si>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</si>
  <si>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</si>
  <si>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</si>
  <si>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</si>
  <si>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</si>
  <si>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</si>
  <si>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</si>
  <si>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</si>
  <si>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</si>
  <si>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</si>
  <si>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</si>
  <si>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</si>
  <si>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</si>
  <si>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</si>
  <si>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</si>
  <si>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</si>
  <si>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</si>
  <si>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</si>
  <si>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</si>
  <si>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</si>
  <si>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</si>
  <si>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</si>
  <si>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</si>
  <si>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</si>
  <si>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</si>
  <si>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</si>
  <si>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</si>
  <si>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</si>
  <si>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</si>
  <si>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</si>
  <si>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</si>
  <si>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</si>
  <si>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</si>
  <si>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</si>
  <si>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</si>
  <si>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</si>
  <si>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</si>
  <si>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</si>
  <si>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</si>
  <si>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</si>
  <si>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</si>
  <si>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</si>
  <si>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</si>
  <si>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</si>
  <si>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</si>
  <si>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</si>
  <si>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</si>
  <si>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</si>
  <si>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</si>
  <si>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</si>
  <si>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</si>
  <si>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</si>
  <si>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</si>
  <si>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</si>
  <si>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</si>
  <si>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</si>
  <si>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</si>
  <si>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</si>
  <si>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</si>
  <si>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</si>
  <si>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</si>
  <si>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</si>
  <si>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</si>
  <si>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</si>
  <si>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</si>
  <si>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</si>
  <si>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</si>
  <si>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</si>
  <si>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</si>
  <si>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</si>
  <si>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</si>
  <si>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</si>
  <si>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</si>
  <si>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</si>
  <si>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</si>
  <si>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</si>
  <si>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</si>
  <si>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</si>
  <si>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</si>
  <si>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</si>
  <si>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</si>
  <si>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</si>
  <si>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</si>
  <si>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</si>
  <si>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</si>
  <si>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</si>
  <si>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</si>
  <si>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</si>
  <si>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</si>
  <si>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</si>
  <si>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</si>
  <si>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</si>
  <si>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</si>
  <si>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</si>
  <si>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</si>
  <si>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</si>
  <si>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</si>
  <si>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</si>
  <si>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</si>
  <si>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</si>
  <si>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</si>
  <si>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</si>
  <si>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</si>
  <si>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</si>
  <si>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</si>
  <si>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</si>
  <si>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</si>
  <si>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</si>
  <si>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</si>
  <si>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</si>
  <si>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</si>
  <si>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</si>
  <si>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</si>
  <si>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</si>
  <si>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</si>
  <si>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</si>
  <si>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</si>
  <si>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</si>
  <si>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</si>
  <si>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</si>
  <si>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</si>
  <si>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</si>
  <si>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</si>
  <si>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</si>
  <si>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</si>
  <si>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</si>
  <si>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</si>
  <si>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</si>
  <si>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</si>
  <si>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</si>
  <si>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</si>
  <si>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</si>
  <si>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</si>
  <si>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</si>
  <si>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</si>
  <si>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</si>
  <si>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</si>
  <si>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</si>
  <si>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</si>
  <si>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</si>
  <si>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</si>
  <si>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</si>
  <si>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</si>
  <si>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</si>
  <si>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</si>
  <si>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</si>
  <si>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</si>
  <si>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</si>
  <si>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</si>
  <si>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</si>
  <si>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</si>
  <si>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</si>
  <si>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</si>
  <si>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</si>
  <si>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</si>
  <si>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</si>
  <si>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</si>
  <si>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</si>
  <si>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</si>
  <si>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</si>
  <si>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</si>
  <si>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</si>
  <si>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</si>
  <si>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</si>
  <si>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</si>
  <si>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</si>
  <si>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</si>
  <si>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</si>
  <si>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</si>
  <si>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</si>
  <si>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</si>
  <si>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</si>
  <si>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</si>
  <si>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</si>
  <si>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</si>
  <si>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</si>
  <si>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</si>
  <si>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</si>
  <si>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</si>
  <si>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</si>
  <si>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</si>
  <si>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</si>
  <si>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</si>
  <si>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</si>
  <si>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</si>
  <si>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</si>
  <si>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</si>
  <si>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</si>
  <si>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</si>
  <si>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</si>
  <si>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</si>
  <si>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</si>
  <si>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</si>
  <si>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</si>
  <si>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</si>
  <si>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</si>
  <si>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</si>
  <si>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</si>
  <si>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</si>
  <si>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</si>
  <si>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</si>
  <si>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</si>
  <si>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</si>
  <si>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</si>
  <si>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</si>
  <si>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</si>
  <si>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</si>
  <si>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</si>
  <si>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</si>
  <si>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</si>
  <si>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</si>
  <si>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</si>
  <si>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</si>
  <si>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</si>
  <si>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</si>
  <si>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</si>
  <si>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</si>
  <si>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</si>
  <si>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</si>
  <si>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</si>
  <si>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</si>
  <si>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</si>
  <si>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</si>
  <si>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</si>
  <si>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</si>
  <si>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</si>
  <si>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</si>
  <si>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</si>
  <si>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</si>
  <si>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</si>
  <si>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</si>
  <si>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</si>
  <si>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</si>
  <si>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</si>
  <si>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</si>
  <si>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</si>
  <si>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</si>
  <si>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</si>
  <si>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</si>
  <si>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</si>
  <si>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</si>
  <si>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</si>
  <si>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</si>
  <si>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</si>
  <si>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</si>
  <si>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</si>
  <si>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</si>
  <si>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</si>
  <si>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</si>
  <si>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</si>
  <si>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</si>
  <si>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</si>
  <si>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</si>
  <si>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</si>
  <si>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</si>
  <si>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</si>
  <si>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</si>
  <si>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</si>
  <si>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</si>
  <si>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</si>
  <si>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</si>
  <si>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</si>
  <si>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</si>
  <si>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</si>
  <si>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</si>
  <si>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</si>
  <si>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</si>
  <si>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</si>
  <si>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</si>
  <si>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</si>
  <si>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</si>
  <si>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</si>
  <si>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</si>
  <si>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</si>
  <si>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</si>
  <si>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</si>
  <si>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</si>
  <si>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</si>
  <si>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</si>
  <si>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</si>
  <si>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</si>
  <si>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</si>
  <si>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</si>
  <si>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</si>
  <si>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</si>
  <si>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</si>
  <si>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</si>
  <si>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</si>
  <si>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</si>
  <si>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</si>
  <si>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</si>
  <si>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</si>
  <si>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</si>
  <si>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</si>
  <si>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</si>
  <si>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</si>
  <si>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</si>
  <si>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</si>
  <si>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</si>
  <si>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</si>
  <si>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</si>
  <si>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</si>
  <si>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</si>
  <si>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</si>
  <si>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</si>
  <si>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</si>
  <si>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</si>
  <si>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</si>
  <si>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</si>
  <si>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</si>
  <si>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</si>
  <si>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</si>
  <si>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</si>
  <si>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</si>
  <si>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</si>
  <si>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</si>
  <si>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</si>
  <si>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</si>
  <si>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</si>
  <si>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</si>
  <si>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</si>
  <si>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</si>
  <si>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</si>
  <si>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</si>
  <si>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</si>
  <si>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</si>
  <si>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</si>
  <si>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</si>
  <si>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</si>
  <si>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</si>
  <si>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</si>
  <si>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</si>
  <si>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</si>
  <si>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</si>
  <si>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</si>
  <si>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</si>
  <si>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</si>
  <si>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</si>
  <si>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</si>
  <si>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</si>
  <si>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</si>
  <si>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</si>
  <si>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</si>
  <si>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</si>
  <si>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</si>
  <si>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</si>
  <si>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</si>
  <si>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</si>
  <si>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</si>
  <si>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</si>
  <si>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</si>
  <si>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</si>
  <si>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</si>
  <si>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</si>
  <si>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</si>
  <si>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</si>
  <si>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</si>
  <si>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</si>
  <si>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</si>
  <si>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</si>
  <si>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</si>
  <si>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</si>
  <si>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</si>
  <si>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</si>
  <si>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</si>
  <si>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</si>
  <si>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</si>
  <si>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</si>
  <si>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</si>
  <si>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</si>
  <si>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</si>
  <si>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</si>
  <si>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</si>
  <si>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</si>
  <si>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</si>
  <si>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</si>
  <si>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</si>
  <si>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</si>
  <si>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</si>
  <si>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</si>
  <si>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</si>
  <si>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</si>
  <si>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</si>
  <si>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</si>
  <si>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</si>
  <si>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</si>
  <si>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</si>
  <si>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</si>
  <si>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</si>
  <si>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</si>
  <si>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</si>
  <si>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</si>
  <si>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</si>
  <si>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</si>
  <si>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</si>
  <si>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</si>
  <si>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</si>
  <si>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</si>
  <si>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</si>
  <si>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</si>
  <si>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</si>
  <si>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</si>
  <si>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</si>
  <si>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</si>
  <si>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</si>
  <si>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</si>
  <si>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</si>
  <si>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</si>
  <si>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</si>
  <si>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</si>
  <si>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</si>
  <si>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</si>
  <si>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</si>
  <si>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</si>
  <si>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</si>
  <si>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</si>
  <si>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</si>
  <si>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</si>
  <si>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</si>
  <si>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</si>
  <si>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</si>
  <si>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</si>
  <si>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</si>
  <si>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</si>
  <si>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</si>
  <si>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</si>
  <si>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</si>
  <si>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</si>
  <si>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</si>
  <si>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</si>
  <si>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</si>
  <si>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</si>
  <si>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</si>
  <si>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</si>
  <si>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</si>
  <si>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</si>
  <si>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</si>
  <si>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</si>
  <si>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</si>
  <si>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</si>
  <si>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</si>
  <si>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</si>
  <si>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</si>
  <si>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</si>
  <si>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</si>
  <si>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</si>
  <si>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</si>
  <si>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</si>
  <si>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</si>
  <si>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</si>
  <si>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</si>
  <si>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</si>
  <si>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</si>
  <si>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</si>
  <si>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</si>
  <si>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</si>
  <si>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</si>
  <si>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</si>
  <si>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</si>
  <si>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</si>
  <si>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</si>
  <si>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</si>
  <si>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</si>
  <si>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</si>
  <si>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</si>
  <si>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</si>
  <si>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</si>
  <si>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</si>
  <si>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</si>
  <si>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</si>
  <si>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</si>
  <si>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</si>
  <si>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</si>
  <si>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</si>
  <si>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</si>
  <si>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</si>
  <si>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</si>
  <si>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</si>
  <si>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</si>
  <si>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</si>
  <si>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</si>
  <si>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</si>
  <si>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</si>
  <si>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</si>
  <si>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</si>
  <si>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</si>
  <si>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</si>
  <si>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</si>
  <si>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</si>
  <si>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</si>
  <si>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</si>
  <si>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</si>
  <si>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</si>
  <si>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</si>
  <si>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</si>
  <si>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</si>
  <si>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</si>
  <si>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</si>
  <si>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</si>
  <si>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</si>
  <si>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</si>
  <si>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</si>
  <si>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</si>
  <si>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</si>
  <si>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</si>
  <si>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</si>
  <si>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</si>
  <si>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</si>
  <si>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</si>
  <si>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</si>
  <si>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</si>
  <si>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</si>
  <si>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</si>
  <si>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</si>
  <si>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</si>
  <si>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</si>
  <si>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</si>
  <si>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</si>
  <si>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</si>
  <si>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</si>
  <si>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</si>
  <si>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</si>
  <si>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</si>
  <si>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</si>
  <si>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</si>
  <si>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</si>
  <si>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</si>
  <si>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</si>
  <si>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</si>
  <si>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</si>
  <si>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</si>
  <si>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</si>
  <si>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</si>
  <si>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</si>
  <si>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</si>
  <si>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</si>
  <si>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</si>
  <si>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</si>
  <si>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</si>
  <si>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</si>
  <si>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</si>
  <si>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</si>
  <si>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</si>
  <si>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</si>
  <si>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</si>
  <si>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</si>
  <si>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</si>
  <si>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</si>
  <si>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</si>
  <si>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</si>
  <si>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</si>
  <si>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</si>
  <si>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</si>
  <si>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</si>
  <si>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</si>
  <si>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</si>
  <si>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</si>
  <si>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</si>
  <si>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</si>
  <si>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</si>
  <si>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</si>
  <si>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</si>
  <si>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</si>
  <si>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</si>
  <si>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</si>
  <si>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</si>
  <si>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</si>
  <si>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</si>
  <si>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</si>
  <si>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</si>
  <si>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</si>
  <si>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</si>
  <si>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</si>
  <si>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</si>
  <si>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</si>
  <si>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</si>
  <si>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</si>
  <si>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</si>
  <si>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</si>
  <si>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</si>
  <si>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</si>
  <si>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</si>
  <si>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</si>
  <si>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</si>
  <si>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</si>
  <si>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</si>
  <si>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</si>
  <si>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</si>
  <si>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</si>
  <si>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</si>
  <si>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</si>
  <si>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</si>
  <si>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</si>
  <si>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</si>
  <si>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</si>
  <si>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</si>
  <si>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</si>
  <si>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</si>
  <si>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</si>
  <si>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</si>
  <si>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</si>
  <si>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</si>
  <si>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</si>
  <si>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</si>
  <si>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</si>
  <si>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</si>
  <si>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</si>
  <si>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</si>
  <si>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</si>
  <si>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</si>
  <si>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</si>
  <si>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</si>
  <si>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</si>
  <si>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</si>
  <si>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</si>
  <si>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</si>
  <si>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</si>
  <si>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</si>
  <si>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</si>
  <si>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</si>
  <si>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</si>
  <si>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</si>
  <si>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</si>
  <si>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</si>
  <si>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</si>
  <si>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</si>
  <si>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</si>
  <si>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</si>
  <si>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</si>
  <si>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</si>
  <si>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</si>
  <si>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</si>
  <si>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</si>
  <si>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</si>
  <si>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</si>
  <si>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</si>
  <si>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</si>
  <si>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</si>
  <si>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</si>
  <si>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</si>
  <si>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</si>
  <si>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</si>
  <si>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</si>
  <si>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</si>
  <si>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</si>
  <si>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</si>
  <si>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</si>
  <si>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</si>
  <si>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</si>
  <si>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</si>
  <si>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</si>
  <si>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</si>
  <si>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</si>
  <si>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</si>
  <si>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</si>
  <si>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</si>
  <si>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</si>
  <si>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</si>
  <si>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</si>
  <si>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</si>
  <si>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</si>
  <si>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</si>
  <si>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</si>
  <si>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</si>
  <si>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</si>
  <si>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</si>
  <si>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</si>
  <si>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</si>
  <si>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</si>
  <si>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</si>
  <si>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</si>
  <si>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</si>
  <si>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</si>
  <si>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</si>
  <si>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</si>
  <si>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</si>
  <si>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</si>
  <si>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</si>
  <si>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</si>
  <si>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</si>
  <si>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</si>
  <si>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</si>
  <si>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</si>
  <si>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</si>
  <si>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</si>
  <si>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</si>
  <si>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</si>
  <si>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</si>
  <si>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</si>
  <si>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</si>
  <si>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</si>
  <si>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</si>
  <si>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</si>
  <si>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</si>
  <si>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</si>
  <si>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</si>
  <si>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</si>
  <si>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</si>
  <si>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</si>
  <si>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</si>
  <si>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</si>
  <si>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</si>
  <si>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</si>
  <si>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</si>
  <si>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</si>
  <si>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</si>
  <si>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</si>
  <si>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</si>
  <si>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</si>
  <si>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</si>
  <si>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</si>
  <si>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</si>
  <si>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</si>
  <si>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</si>
  <si>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</si>
  <si>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</si>
  <si>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</si>
  <si>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</si>
  <si>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</si>
  <si>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</si>
  <si>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</si>
  <si>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</si>
  <si>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</si>
  <si>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</si>
  <si>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</si>
  <si>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</si>
  <si>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</si>
  <si>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</si>
  <si>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</si>
  <si>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</si>
  <si>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</si>
  <si>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</si>
  <si>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</si>
  <si>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</si>
  <si>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</si>
  <si>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</si>
  <si>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</si>
  <si>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</si>
  <si>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</si>
  <si>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</si>
  <si>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</si>
  <si>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</si>
  <si>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</si>
  <si>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</si>
  <si>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</si>
  <si>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</si>
  <si>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</si>
  <si>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</si>
  <si>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</si>
  <si>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</si>
  <si>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</si>
  <si>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</si>
  <si>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</si>
  <si>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</si>
  <si>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</si>
  <si>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</si>
  <si>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</si>
  <si>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</si>
  <si>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</si>
  <si>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</si>
  <si>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</si>
  <si>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</si>
  <si>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</si>
  <si>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</si>
  <si>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</si>
  <si>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</si>
  <si>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</si>
  <si>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</si>
  <si>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</si>
  <si>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</si>
  <si>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</si>
  <si>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</si>
  <si>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</si>
  <si>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</si>
  <si>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</si>
  <si>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</si>
  <si>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</si>
  <si>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</si>
  <si>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</si>
  <si>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</si>
  <si>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</si>
  <si>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</si>
  <si>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</si>
  <si>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</si>
  <si>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</si>
  <si>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</si>
  <si>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</si>
  <si>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</si>
  <si>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</si>
  <si>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</si>
  <si>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</si>
  <si>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</si>
  <si>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</si>
  <si>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</si>
  <si>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</si>
  <si>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</si>
  <si>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</si>
  <si>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</si>
  <si>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</si>
  <si>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</si>
  <si>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</si>
  <si>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</si>
  <si>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</si>
  <si>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</si>
  <si>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</si>
  <si>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</si>
  <si>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</si>
  <si>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</si>
  <si>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</si>
  <si>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</si>
  <si>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</si>
  <si>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</si>
  <si>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</si>
  <si>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</si>
  <si>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</si>
  <si>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</si>
  <si>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</si>
  <si>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</si>
  <si>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</si>
  <si>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</si>
  <si>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</si>
  <si>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</si>
  <si>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</si>
  <si>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</si>
  <si>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</si>
  <si>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</si>
  <si>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</si>
  <si>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</si>
  <si>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</si>
  <si>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</si>
  <si>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</si>
  <si>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</si>
  <si>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</si>
  <si>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</si>
  <si>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</si>
  <si>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</si>
  <si>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</si>
  <si>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</si>
  <si>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</si>
  <si>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</si>
  <si>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</si>
  <si>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</si>
  <si>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</si>
  <si>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</si>
  <si>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</si>
  <si>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</si>
  <si>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</si>
  <si>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</si>
  <si>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</si>
  <si>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</si>
  <si>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</si>
  <si>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</si>
  <si>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</si>
  <si>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</si>
  <si>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</si>
  <si>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</si>
  <si>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</si>
  <si>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</si>
  <si>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</si>
  <si>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</si>
  <si>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</si>
  <si>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</si>
  <si>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</si>
  <si>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</si>
  <si>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</si>
  <si>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</si>
  <si>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</si>
  <si>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</si>
  <si>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</si>
  <si>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</si>
  <si>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</si>
  <si>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</si>
  <si>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</si>
  <si>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</si>
  <si>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</si>
  <si>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</si>
  <si>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</si>
  <si>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</si>
  <si>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</si>
  <si>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</si>
  <si>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</si>
  <si>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</si>
  <si>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</si>
  <si>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</si>
  <si>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</si>
  <si>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</si>
  <si>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</si>
  <si>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</si>
  <si>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</si>
  <si>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</si>
  <si>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</si>
  <si>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</si>
  <si>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</si>
  <si>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</si>
  <si>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</si>
  <si>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</si>
  <si>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</si>
  <si>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</si>
  <si>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</si>
  <si>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</si>
  <si>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</si>
  <si>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</si>
  <si>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</si>
  <si>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</si>
  <si>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</si>
  <si>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</si>
  <si>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</si>
  <si>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</si>
  <si>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</si>
  <si>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</si>
  <si>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</si>
  <si>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</si>
  <si>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</si>
  <si>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</si>
  <si>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</si>
  <si>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</si>
  <si>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</si>
  <si>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</si>
  <si>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</si>
  <si>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</si>
  <si>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</si>
  <si>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</si>
  <si>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</si>
  <si>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</si>
  <si>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</si>
  <si>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</si>
  <si>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</si>
  <si>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</si>
  <si>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</si>
  <si>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</si>
  <si>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</si>
  <si>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</si>
  <si>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</si>
  <si>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</si>
  <si>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</si>
  <si>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</si>
  <si>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</si>
  <si>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</si>
  <si>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</si>
  <si>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</si>
  <si>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</si>
  <si>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</si>
  <si>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</si>
  <si>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</si>
  <si>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</si>
  <si>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</si>
  <si>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</si>
  <si>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</si>
  <si>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</si>
  <si>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</si>
  <si>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</si>
  <si>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</si>
  <si>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</si>
  <si>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</si>
  <si>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</si>
  <si>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</si>
  <si>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</si>
  <si>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</si>
  <si>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</si>
  <si>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</si>
  <si>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</si>
  <si>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</si>
  <si>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</si>
  <si>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</si>
  <si>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</si>
  <si>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</si>
  <si>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</si>
  <si>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</si>
  <si>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</si>
  <si>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</si>
  <si>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</si>
  <si>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</si>
  <si>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</si>
  <si>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</si>
  <si>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</si>
  <si>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</si>
  <si>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</si>
  <si>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</si>
  <si>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</si>
  <si>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</si>
  <si>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</si>
  <si>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</si>
  <si>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</si>
  <si>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</si>
  <si>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</si>
  <si>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</si>
  <si>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</si>
  <si>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</si>
  <si>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</si>
  <si>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</si>
  <si>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</si>
  <si>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</si>
  <si>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</si>
  <si>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</si>
  <si>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</si>
  <si>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</si>
  <si>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</si>
  <si>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</si>
  <si>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</si>
  <si>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</si>
  <si>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</si>
  <si>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</si>
  <si>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</si>
  <si>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</si>
  <si>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</si>
  <si>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</si>
  <si>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</si>
  <si>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</si>
  <si>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</si>
  <si>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</si>
  <si>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</si>
  <si>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</si>
  <si>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</si>
  <si>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</si>
  <si>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</si>
  <si>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</si>
  <si>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</si>
  <si>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</si>
  <si>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</si>
  <si>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</si>
  <si>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</si>
  <si>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</si>
  <si>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</si>
  <si>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</si>
  <si>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</si>
  <si>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</si>
  <si>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</si>
  <si>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</si>
  <si>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</si>
  <si>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</si>
  <si>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</si>
  <si>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</si>
  <si>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</si>
  <si>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</si>
  <si>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</si>
  <si>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</si>
  <si>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</si>
  <si>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</si>
  <si>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</si>
  <si>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</si>
  <si>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</si>
  <si>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</si>
  <si>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</si>
  <si>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</si>
  <si>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</si>
  <si>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</si>
  <si>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</si>
  <si>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</si>
  <si>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</si>
  <si>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</si>
  <si>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</si>
  <si>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</si>
  <si>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</si>
  <si>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</si>
  <si>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</si>
  <si>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</si>
  <si>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</si>
  <si>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</si>
  <si>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</si>
  <si>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</si>
  <si>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</si>
  <si>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</si>
  <si>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</si>
  <si>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</si>
  <si>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</si>
  <si>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</si>
  <si>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</si>
  <si>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</si>
  <si>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</si>
  <si>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</si>
  <si>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</si>
  <si>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</si>
  <si>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</si>
  <si>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</si>
  <si>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</si>
  <si>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</si>
  <si>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</si>
  <si>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</si>
  <si>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</si>
  <si>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</si>
  <si>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</si>
  <si>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</si>
  <si>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</si>
  <si>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</si>
  <si>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</si>
  <si>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</si>
  <si>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</si>
  <si>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</si>
  <si>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</si>
  <si>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</si>
  <si>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</si>
  <si>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</si>
  <si>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</si>
  <si>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</si>
  <si>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</si>
  <si>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</si>
  <si>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</si>
  <si>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</si>
  <si>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</si>
  <si>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</si>
  <si>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</si>
  <si>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</si>
  <si>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</si>
  <si>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</si>
  <si>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</si>
  <si>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</si>
  <si>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</si>
  <si>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</si>
  <si>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</si>
  <si>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</si>
  <si>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</si>
  <si>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</si>
  <si>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</si>
  <si>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</si>
  <si>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</si>
  <si>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</si>
  <si>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</si>
  <si>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</si>
  <si>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</si>
  <si>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</si>
  <si>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</si>
  <si>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</si>
  <si>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</si>
  <si>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</si>
  <si>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</si>
  <si>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</si>
  <si>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</si>
  <si>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</si>
  <si>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</si>
  <si>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</si>
  <si>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</si>
  <si>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</si>
  <si>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</si>
  <si>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</si>
  <si>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</si>
  <si>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</si>
  <si>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</si>
  <si>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</si>
  <si>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</si>
  <si>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</si>
  <si>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</si>
  <si>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</si>
  <si>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</si>
  <si>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</si>
  <si>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</si>
  <si>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</si>
  <si>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</si>
  <si>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</si>
  <si>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</si>
  <si>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</si>
  <si>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</si>
  <si>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</si>
  <si>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</si>
  <si>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</si>
  <si>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</si>
  <si>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</si>
  <si>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</si>
  <si>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</si>
  <si>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</si>
  <si>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</si>
  <si>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</si>
  <si>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</si>
  <si>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</si>
  <si>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</si>
  <si>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</si>
  <si>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</si>
  <si>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</si>
  <si>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</si>
  <si>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</si>
  <si>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</si>
  <si>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</si>
  <si>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</si>
  <si>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</si>
  <si>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</si>
  <si>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</si>
  <si>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</si>
  <si>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</si>
  <si>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</si>
  <si>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</si>
  <si>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</si>
  <si>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</si>
  <si>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</si>
  <si>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</si>
  <si>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</si>
  <si>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</si>
  <si>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</si>
  <si>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</si>
  <si>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</si>
  <si>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</si>
  <si>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</si>
  <si>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</si>
  <si>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</si>
  <si>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</si>
  <si>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</si>
  <si>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</si>
  <si>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</si>
  <si>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</si>
  <si>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</si>
  <si>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</si>
  <si>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</si>
  <si>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</si>
  <si>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</si>
  <si>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</si>
  <si>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</si>
  <si>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</si>
  <si>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</si>
  <si>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</si>
  <si>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</si>
  <si>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</si>
  <si>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</si>
  <si>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</si>
  <si>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</si>
  <si>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</si>
  <si>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</si>
  <si>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</si>
  <si>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</si>
  <si>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</si>
  <si>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</si>
  <si>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</si>
  <si>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</si>
  <si>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</si>
  <si>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</si>
  <si>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</si>
  <si>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</si>
  <si>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</si>
  <si>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</si>
  <si>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</si>
  <si>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</si>
  <si>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</si>
  <si>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</si>
  <si>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</si>
  <si>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</si>
  <si>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</si>
  <si>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</si>
  <si>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</si>
  <si>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</si>
  <si>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</si>
  <si>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</si>
  <si>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</si>
  <si>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</si>
  <si>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</si>
  <si>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</si>
  <si>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</si>
  <si>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</si>
  <si>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</si>
  <si>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</si>
  <si>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</si>
  <si>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</si>
  <si>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</si>
  <si>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</si>
  <si>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</si>
  <si>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</si>
  <si>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</si>
  <si>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</si>
  <si>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</si>
  <si>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</si>
  <si>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</si>
  <si>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</si>
  <si>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</si>
  <si>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</si>
  <si>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</si>
  <si>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</si>
  <si>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</si>
  <si>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</si>
  <si>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</si>
  <si>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</si>
  <si>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</si>
  <si>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</si>
  <si>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</si>
  <si>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</si>
  <si>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</si>
  <si>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</si>
  <si>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</si>
  <si>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</si>
  <si>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</si>
  <si>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</si>
  <si>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</si>
  <si>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</si>
  <si>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</si>
  <si>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</si>
  <si>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</si>
  <si>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</si>
  <si>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</si>
  <si>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</si>
  <si>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</si>
  <si>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</si>
  <si>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</si>
  <si>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</si>
  <si>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</si>
  <si>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</si>
  <si>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</si>
  <si>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</si>
  <si>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</si>
  <si>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</si>
  <si>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</si>
  <si>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</si>
  <si>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</si>
  <si>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</si>
  <si>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</si>
  <si>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</si>
  <si>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</si>
  <si>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</si>
  <si>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</si>
  <si>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</si>
  <si>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</si>
  <si>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</si>
  <si>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</si>
  <si>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</si>
  <si>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</si>
  <si>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</si>
  <si>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</si>
  <si>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</si>
  <si>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</si>
  <si>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</si>
  <si>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</si>
  <si>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</si>
  <si>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</si>
  <si>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</si>
  <si>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</si>
  <si>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</si>
  <si>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</si>
  <si>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</si>
  <si>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</si>
  <si>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</si>
  <si>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</si>
  <si>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</si>
  <si>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</si>
  <si>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</si>
  <si>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</si>
  <si>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</si>
  <si>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</si>
  <si>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</si>
  <si>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</si>
  <si>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</si>
  <si>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</si>
  <si>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</si>
  <si>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</si>
  <si>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</si>
  <si>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</si>
  <si>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</si>
  <si>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</si>
  <si>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</si>
  <si>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</si>
  <si>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</si>
  <si>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</si>
  <si>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</si>
  <si>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</si>
  <si>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</si>
  <si>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</si>
  <si>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</si>
  <si>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</si>
  <si>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</si>
  <si>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</si>
  <si>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</si>
  <si>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</si>
  <si>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</si>
  <si>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</si>
  <si>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</si>
  <si>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</si>
  <si>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</si>
  <si>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</si>
  <si>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</si>
  <si>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</si>
  <si>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</si>
  <si>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</si>
  <si>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</si>
  <si>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</si>
  <si>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</si>
  <si>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</si>
  <si>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</si>
  <si>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</si>
  <si>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</si>
  <si>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</si>
  <si>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</si>
  <si>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</si>
  <si>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</si>
  <si>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</si>
  <si>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</si>
  <si>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</si>
  <si>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</si>
  <si>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</si>
  <si>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</si>
  <si>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</si>
  <si>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</si>
  <si>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</si>
  <si>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</si>
  <si>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</si>
  <si>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</si>
  <si>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</si>
  <si>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</si>
  <si>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</si>
  <si>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</si>
  <si>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</si>
  <si>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</si>
  <si>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</si>
  <si>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</si>
  <si>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</si>
  <si>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</si>
  <si>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</si>
  <si>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</si>
  <si>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</si>
  <si>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</si>
  <si>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</si>
  <si>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</si>
  <si>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</si>
  <si>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</si>
  <si>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</si>
  <si>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</si>
  <si>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</si>
  <si>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</si>
  <si>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</si>
  <si>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</si>
  <si>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</si>
  <si>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</si>
  <si>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</si>
  <si>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</si>
  <si>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</si>
  <si>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</si>
  <si>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</si>
  <si>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</si>
  <si>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</si>
  <si>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</si>
  <si>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</si>
  <si>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</si>
  <si>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</si>
  <si>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</si>
  <si>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</si>
  <si>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</si>
  <si>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</si>
  <si>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</si>
  <si>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</si>
  <si>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</si>
  <si>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</si>
  <si>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</si>
  <si>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</si>
  <si>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</si>
  <si>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</si>
  <si>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</si>
  <si>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</si>
  <si>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</si>
  <si>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</si>
  <si>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</si>
  <si>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</si>
  <si>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</si>
  <si>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</si>
  <si>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</si>
  <si>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</si>
  <si>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</si>
  <si>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</si>
  <si>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</si>
  <si>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</si>
  <si>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</si>
  <si>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</si>
  <si>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</si>
  <si>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</si>
  <si>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</si>
  <si>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</si>
  <si>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</si>
  <si>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</si>
  <si>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</si>
  <si>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</si>
  <si>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</si>
  <si>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</si>
  <si>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</si>
  <si>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</si>
  <si>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</si>
  <si>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</si>
  <si>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</si>
  <si>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</si>
  <si>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</si>
  <si>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</si>
  <si>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</si>
  <si>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</si>
  <si>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</si>
  <si>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</si>
  <si>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</si>
  <si>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</si>
  <si>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</si>
  <si>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</si>
  <si>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</si>
  <si>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</si>
  <si>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</si>
  <si>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</si>
  <si>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</si>
  <si>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</si>
  <si>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</si>
  <si>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</si>
  <si>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</si>
  <si>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</si>
  <si>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</si>
  <si>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</si>
  <si>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</si>
  <si>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</si>
  <si>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</si>
  <si>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</si>
  <si>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</si>
  <si>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</si>
  <si>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</si>
  <si>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</si>
  <si>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</si>
  <si>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</si>
  <si>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</si>
  <si>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</si>
  <si>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</si>
  <si>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</si>
  <si>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</si>
  <si>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</si>
  <si>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</si>
  <si>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</si>
  <si>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</si>
  <si>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</si>
  <si>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</si>
  <si>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</si>
  <si>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</si>
  <si>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</si>
  <si>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</si>
  <si>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</si>
  <si>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</si>
  <si>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</si>
  <si>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</si>
  <si>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</si>
  <si>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</si>
  <si>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</si>
  <si>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</si>
  <si>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</si>
  <si>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</si>
  <si>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</si>
  <si>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</si>
  <si>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</si>
  <si>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</si>
  <si>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</si>
  <si>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</si>
  <si>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</si>
  <si>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</si>
  <si>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</si>
  <si>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</si>
  <si>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</si>
  <si>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</si>
  <si>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</si>
  <si>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</si>
  <si>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</si>
  <si>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</si>
  <si>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</si>
  <si>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</si>
  <si>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</si>
  <si>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</si>
  <si>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</si>
  <si>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</si>
  <si>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</si>
  <si>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</si>
  <si>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</si>
  <si>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</si>
  <si>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</si>
  <si>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</si>
  <si>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</si>
  <si>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</si>
  <si>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</si>
  <si>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</si>
  <si>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</si>
  <si>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</si>
  <si>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</si>
  <si>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</si>
  <si>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</si>
  <si>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</si>
  <si>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</si>
  <si>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</si>
  <si>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</si>
  <si>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</si>
  <si>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</si>
  <si>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</si>
  <si>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</si>
  <si>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</si>
  <si>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</si>
  <si>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</si>
  <si>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</si>
  <si>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</si>
  <si>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</si>
  <si>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</si>
  <si>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</si>
  <si>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</si>
  <si>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</si>
  <si>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</si>
  <si>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</si>
  <si>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</si>
  <si>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</si>
  <si>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</si>
  <si>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</si>
  <si>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</si>
  <si>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</si>
  <si>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</si>
  <si>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</si>
  <si>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</si>
  <si>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</si>
  <si>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</si>
  <si>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</si>
  <si>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</si>
  <si>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</si>
  <si>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</si>
  <si>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</si>
  <si>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</si>
  <si>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</si>
  <si>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</si>
  <si>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</si>
  <si>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</si>
  <si>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</si>
  <si>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</si>
  <si>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</si>
  <si>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</si>
  <si>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</si>
  <si>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</si>
  <si>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</si>
  <si>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</si>
  <si>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</si>
  <si>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</si>
  <si>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</si>
  <si>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</si>
  <si>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</si>
  <si>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</si>
  <si>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</si>
  <si>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</si>
  <si>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</si>
  <si>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</si>
  <si>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</si>
  <si>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</si>
  <si>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</si>
  <si>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</si>
  <si>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</si>
  <si>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</si>
  <si>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</si>
  <si>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</si>
  <si>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</si>
  <si>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</si>
  <si>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</si>
  <si>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</si>
  <si>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</si>
  <si>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</si>
  <si>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</si>
  <si>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</si>
  <si>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</si>
  <si>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</si>
  <si>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</si>
  <si>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</si>
  <si>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</si>
  <si>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</si>
  <si>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</si>
  <si>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</si>
  <si>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</si>
  <si>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</si>
  <si>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</si>
  <si>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</si>
  <si>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</si>
  <si>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</si>
  <si>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</si>
  <si>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</si>
  <si>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</si>
  <si>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</si>
  <si>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</si>
  <si>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</si>
  <si>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</si>
  <si>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</si>
  <si>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</si>
  <si>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</si>
  <si>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</si>
  <si>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</si>
  <si>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</si>
  <si>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</si>
  <si>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</si>
  <si>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</si>
  <si>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</si>
  <si>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</si>
  <si>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</si>
  <si>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</si>
  <si>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</si>
  <si>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</si>
  <si>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</si>
  <si>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</si>
  <si>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</si>
  <si>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</si>
  <si>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</si>
  <si>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</si>
  <si>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</si>
  <si>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</si>
  <si>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</si>
  <si>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</si>
  <si>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</si>
  <si>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</si>
  <si>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</si>
  <si>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</si>
  <si>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</si>
  <si>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</si>
  <si>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</si>
  <si>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</si>
  <si>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</si>
  <si>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</si>
  <si>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</si>
  <si>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</si>
  <si>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</si>
  <si>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</si>
  <si>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</si>
  <si>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</si>
  <si>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</si>
  <si>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</si>
  <si>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</si>
  <si>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</si>
  <si>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</si>
  <si>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</si>
  <si>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</si>
  <si>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</si>
  <si>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</si>
  <si>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</si>
  <si>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</si>
  <si>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</si>
  <si>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</si>
  <si>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</si>
  <si>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</si>
  <si>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</si>
  <si>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</si>
  <si>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</si>
  <si>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</si>
  <si>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</si>
  <si>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</si>
  <si>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</si>
  <si>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</si>
  <si>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</si>
  <si>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</si>
  <si>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</si>
  <si>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</si>
  <si>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</si>
  <si>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</si>
  <si>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</si>
  <si>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</si>
  <si>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</si>
  <si>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</si>
  <si>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</si>
  <si>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</si>
  <si>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</si>
  <si>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</si>
  <si>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</si>
  <si>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</si>
  <si>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</si>
  <si>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</si>
  <si>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</si>
  <si>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</si>
  <si>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</si>
  <si>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</si>
  <si>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</si>
  <si>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</si>
  <si>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</si>
  <si>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</si>
  <si>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</si>
  <si>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</si>
  <si>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</si>
  <si>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</si>
  <si>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</si>
  <si>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</si>
  <si>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</si>
  <si>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</si>
  <si>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</si>
  <si>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</si>
  <si>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</si>
  <si>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</si>
  <si>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</si>
  <si>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</si>
  <si>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</si>
  <si>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</si>
  <si>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</si>
  <si>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</si>
  <si>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</si>
  <si>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</si>
  <si>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</si>
  <si>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</si>
  <si>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</si>
  <si>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</si>
  <si>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</si>
  <si>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</si>
  <si>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</si>
  <si>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</si>
  <si>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</si>
  <si>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</si>
  <si>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</si>
  <si>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</si>
  <si>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</si>
  <si>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</si>
  <si>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</si>
  <si>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</si>
  <si>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</si>
  <si>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</si>
  <si>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</si>
  <si>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</si>
  <si>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</si>
  <si>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</si>
  <si>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</si>
  <si>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</si>
  <si>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</si>
  <si>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</si>
  <si>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</si>
  <si>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</si>
  <si>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</si>
  <si>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</si>
  <si>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</si>
  <si>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</si>
  <si>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</si>
  <si>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</si>
  <si>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</si>
  <si>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</si>
  <si>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</si>
  <si>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</si>
  <si>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</si>
  <si>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</si>
  <si>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</si>
  <si>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</si>
  <si>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</si>
  <si>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</si>
  <si>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</si>
  <si>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</si>
  <si>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</si>
  <si>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</si>
  <si>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</si>
  <si>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</si>
  <si>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</si>
  <si>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</si>
  <si>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</si>
  <si>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</si>
  <si>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</si>
  <si>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</si>
  <si>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</si>
  <si>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</si>
  <si>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</si>
  <si>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</si>
  <si>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</si>
  <si>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</si>
  <si>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</si>
  <si>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</si>
  <si>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</si>
  <si>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</si>
  <si>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</si>
  <si>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</si>
  <si>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</si>
  <si>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</si>
  <si>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</si>
  <si>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</si>
  <si>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</si>
  <si>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</si>
  <si>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</si>
  <si>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</si>
  <si>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</si>
  <si>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</si>
  <si>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</si>
  <si>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</si>
  <si>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</si>
  <si>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</si>
  <si>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</si>
  <si>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</si>
  <si>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</si>
  <si>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</si>
  <si>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</si>
  <si>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</si>
  <si>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</si>
  <si>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</si>
  <si>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</si>
  <si>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</si>
  <si>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</si>
  <si>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</si>
  <si>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</si>
  <si>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</si>
  <si>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</si>
  <si>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</si>
  <si>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</si>
  <si>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</si>
  <si>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</si>
  <si>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</si>
  <si>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</si>
  <si>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</si>
  <si>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</si>
  <si>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</si>
  <si>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</si>
  <si>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</si>
  <si>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</si>
  <si>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</si>
  <si>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</si>
  <si>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</si>
  <si>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</si>
  <si>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</si>
  <si>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</si>
  <si>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</si>
  <si>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</si>
  <si>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</si>
  <si>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</si>
  <si>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</si>
  <si>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</si>
  <si>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</si>
  <si>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</si>
  <si>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</si>
  <si>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</si>
  <si>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</si>
  <si>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</si>
  <si>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</si>
  <si>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</si>
  <si>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</si>
  <si>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</si>
  <si>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</si>
  <si>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</si>
  <si>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</si>
  <si>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</si>
  <si>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</si>
  <si>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</si>
  <si>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</si>
  <si>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</si>
  <si>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</si>
  <si>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</si>
  <si>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</si>
  <si>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</si>
  <si>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</si>
  <si>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</si>
  <si>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</si>
  <si>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</si>
  <si>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</si>
  <si>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</si>
  <si>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</si>
  <si>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</si>
  <si>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</si>
  <si>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</si>
  <si>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</si>
  <si>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</si>
  <si>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</si>
  <si>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</si>
  <si>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</si>
  <si>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</si>
  <si>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</si>
  <si>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</si>
  <si>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</si>
  <si>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</si>
  <si>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</si>
  <si>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</si>
  <si>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</si>
  <si>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</si>
  <si>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</si>
  <si>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</si>
  <si>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</si>
  <si>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</si>
  <si>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</si>
  <si>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</si>
  <si>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</si>
  <si>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</si>
  <si>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</si>
  <si>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</si>
  <si>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</si>
  <si>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</si>
  <si>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</si>
  <si>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</si>
  <si>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</si>
  <si>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</si>
  <si>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</si>
  <si>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</si>
  <si>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</si>
  <si>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</si>
  <si>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</si>
  <si>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</si>
  <si>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</si>
  <si>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</si>
  <si>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</si>
  <si>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</si>
  <si>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</si>
  <si>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</si>
  <si>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</si>
  <si>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</si>
  <si>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</si>
  <si>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</si>
  <si>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</si>
  <si>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</si>
  <si>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</si>
  <si>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</si>
  <si>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</si>
  <si>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</si>
  <si>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</si>
  <si>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</si>
  <si>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</si>
  <si>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</si>
  <si>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</si>
  <si>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</si>
  <si>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</si>
  <si>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</si>
  <si>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</si>
  <si>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</si>
  <si>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</si>
  <si>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</si>
  <si>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</si>
  <si>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</si>
  <si>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</si>
  <si>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</si>
  <si>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</si>
  <si>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</si>
  <si>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</si>
  <si>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</si>
  <si>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</si>
  <si>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</si>
  <si>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</si>
  <si>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</si>
  <si>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</si>
  <si>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</si>
  <si>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</si>
  <si>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</si>
  <si>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</si>
  <si>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</si>
  <si>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</si>
  <si>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</si>
  <si>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</si>
  <si>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</si>
  <si>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</si>
  <si>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</si>
  <si>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</si>
  <si>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</si>
  <si>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</si>
  <si>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</si>
  <si>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</si>
  <si>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</si>
  <si>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</si>
  <si>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</si>
  <si>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</si>
  <si>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</si>
  <si>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</si>
  <si>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</si>
  <si>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</si>
  <si>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</si>
  <si>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</si>
  <si>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</si>
  <si>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</si>
  <si>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</si>
  <si>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</si>
  <si>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</si>
  <si>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</si>
  <si>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</si>
  <si>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</si>
  <si>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</si>
  <si>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</si>
  <si>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</si>
  <si>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</si>
  <si>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</si>
  <si>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</si>
  <si>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</si>
  <si>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</si>
  <si>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</si>
  <si>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</si>
  <si>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</si>
  <si>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</si>
  <si>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</si>
  <si>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</si>
  <si>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</si>
  <si>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</si>
  <si>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</si>
  <si>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</si>
  <si>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</si>
  <si>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</si>
  <si>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</si>
  <si>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</si>
  <si>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</si>
  <si>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</si>
  <si>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</si>
  <si>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</si>
  <si>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</si>
  <si>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</si>
  <si>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</si>
  <si>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</si>
  <si>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</si>
  <si>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</si>
  <si>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</si>
  <si>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</si>
  <si>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</si>
  <si>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</si>
  <si>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</si>
  <si>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</si>
  <si>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</si>
  <si>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</si>
  <si>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</si>
  <si>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</si>
  <si>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</si>
  <si>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</si>
  <si>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</si>
  <si>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</si>
  <si>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</si>
  <si>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</si>
  <si>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</si>
  <si>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</si>
  <si>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</si>
  <si>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</si>
  <si>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</si>
  <si>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</si>
  <si>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</si>
  <si>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</si>
  <si>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</si>
  <si>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</si>
  <si>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</si>
  <si>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</si>
  <si>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</si>
  <si>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</si>
  <si>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</si>
  <si>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</si>
  <si>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</si>
  <si>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</si>
  <si>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</si>
  <si>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</si>
  <si>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</si>
  <si>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</si>
  <si>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</si>
  <si>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</si>
  <si>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</si>
  <si>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</si>
  <si>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</si>
  <si>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</si>
  <si>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</si>
  <si>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</si>
  <si>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</si>
  <si>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</si>
  <si>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</si>
  <si>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</si>
  <si>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</si>
  <si>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</si>
  <si>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</si>
  <si>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</si>
  <si>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</si>
  <si>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</si>
  <si>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</si>
  <si>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</si>
  <si>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</si>
  <si>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</si>
  <si>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</si>
  <si>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</si>
  <si>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</si>
  <si>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</si>
  <si>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</si>
  <si>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</si>
  <si>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</si>
  <si>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</si>
  <si>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</si>
  <si>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</si>
  <si>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</si>
  <si>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</si>
  <si>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</si>
  <si>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</si>
  <si>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</si>
  <si>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</si>
  <si>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</si>
  <si>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</si>
  <si>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</si>
  <si>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</si>
  <si>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</si>
  <si>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</si>
  <si>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</si>
  <si>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</si>
  <si>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</si>
  <si>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</si>
  <si>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</si>
  <si>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</si>
  <si>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</si>
  <si>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</si>
  <si>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</si>
  <si>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</si>
  <si>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</si>
  <si>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</si>
  <si>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</si>
  <si>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</si>
  <si>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</si>
  <si>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</si>
  <si>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</si>
  <si>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</si>
  <si>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</si>
  <si>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</si>
  <si>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</si>
  <si>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</si>
  <si>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</si>
  <si>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</si>
  <si>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</si>
  <si>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</si>
  <si>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</si>
  <si>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</si>
  <si>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</si>
  <si>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</si>
  <si>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</si>
  <si>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</si>
  <si>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</si>
  <si>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</si>
  <si>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</si>
  <si>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</si>
  <si>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</si>
  <si>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</si>
  <si>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</si>
  <si>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</si>
  <si>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</si>
  <si>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</si>
  <si>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</si>
  <si>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</si>
  <si>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</si>
  <si>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</si>
  <si>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</si>
  <si>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</si>
  <si>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</si>
  <si>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</si>
  <si>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</si>
  <si>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</si>
  <si>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</si>
  <si>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</si>
  <si>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</si>
  <si>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</si>
  <si>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</si>
  <si>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</si>
  <si>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</si>
  <si>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</si>
  <si>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</si>
  <si>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</si>
  <si>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</si>
  <si>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</si>
  <si>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</si>
  <si>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</si>
  <si>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</si>
  <si>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</si>
  <si>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</si>
  <si>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</si>
  <si>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</si>
  <si>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</si>
  <si>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</si>
  <si>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</si>
  <si>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</si>
  <si>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</si>
  <si>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</si>
  <si>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</si>
  <si>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</si>
  <si>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</si>
  <si>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</si>
  <si>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</si>
  <si>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</si>
  <si>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</si>
  <si>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</si>
  <si>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</si>
  <si>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</si>
  <si>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</si>
  <si>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</si>
  <si>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</si>
  <si>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</si>
  <si>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</si>
  <si>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</si>
  <si>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</si>
  <si>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</si>
  <si>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</si>
  <si>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</si>
  <si>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</si>
  <si>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</si>
  <si>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</si>
  <si>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</si>
  <si>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</si>
  <si>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</si>
  <si>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</si>
  <si>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</si>
  <si>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</si>
  <si>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</si>
  <si>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</si>
  <si>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</si>
  <si>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</si>
  <si>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</si>
  <si>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</si>
  <si>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</si>
  <si>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</si>
  <si>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</si>
  <si>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</si>
  <si>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</si>
  <si>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</si>
  <si>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</si>
  <si>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</si>
  <si>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</si>
  <si>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</si>
  <si>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</si>
  <si>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</si>
  <si>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</si>
  <si>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</si>
  <si>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</si>
  <si>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</si>
  <si>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</si>
  <si>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</si>
  <si>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</si>
  <si>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</si>
  <si>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</si>
  <si>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</si>
  <si>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</si>
  <si>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</si>
  <si>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</si>
  <si>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</si>
  <si>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</si>
  <si>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</si>
  <si>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</si>
  <si>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</si>
  <si>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</si>
  <si>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</si>
  <si>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</si>
  <si>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</si>
  <si>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</si>
  <si>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</si>
  <si>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</si>
  <si>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</si>
  <si>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</si>
  <si>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</si>
  <si>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</si>
  <si>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</si>
  <si>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</si>
  <si>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</si>
  <si>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</si>
  <si>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</si>
  <si>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</si>
  <si>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</si>
  <si>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</si>
  <si>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</si>
  <si>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</si>
  <si>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</si>
  <si>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</si>
  <si>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</si>
  <si>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</si>
  <si>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</si>
  <si>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</si>
  <si>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</si>
  <si>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</si>
  <si>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</si>
  <si>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</si>
  <si>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</si>
  <si>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</si>
  <si>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</si>
  <si>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</si>
  <si>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</si>
  <si>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</si>
  <si>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</si>
  <si>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</si>
  <si>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</si>
  <si>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</si>
  <si>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</si>
  <si>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</si>
  <si>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</si>
  <si>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</si>
  <si>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</si>
  <si>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</si>
  <si>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</si>
  <si>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</si>
  <si>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</si>
  <si>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</si>
  <si>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</si>
  <si>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</si>
  <si>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</si>
  <si>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</si>
  <si>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</si>
  <si>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</si>
  <si>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</si>
  <si>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</si>
  <si>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</si>
  <si>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</si>
  <si>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</si>
  <si>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</si>
  <si>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</si>
  <si>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</si>
  <si>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</si>
  <si>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</si>
  <si>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</si>
  <si>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</si>
  <si>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</si>
  <si>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</si>
  <si>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</si>
  <si>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</si>
  <si>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</si>
  <si>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</si>
  <si>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</si>
  <si>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</si>
  <si>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</si>
  <si>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</si>
  <si>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</si>
  <si>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</si>
  <si>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</si>
  <si>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</si>
  <si>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</si>
  <si>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</si>
  <si>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</si>
  <si>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</si>
  <si>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</si>
  <si>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</si>
  <si>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</si>
  <si>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</si>
  <si>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</si>
  <si>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</si>
  <si>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</si>
  <si>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</si>
  <si>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</si>
  <si>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</si>
  <si>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</si>
  <si>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</si>
  <si>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</si>
  <si>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</si>
  <si>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</si>
  <si>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</si>
  <si>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</si>
  <si>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</si>
  <si>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</si>
  <si>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</si>
  <si>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</si>
  <si>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</si>
  <si>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</si>
  <si>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</si>
  <si>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</si>
  <si>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</si>
  <si>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</si>
  <si>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</si>
  <si>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</si>
  <si>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</si>
  <si>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</si>
  <si>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</si>
  <si>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</si>
  <si>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</si>
  <si>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</si>
  <si>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</si>
  <si>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</si>
  <si>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</si>
  <si>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</si>
  <si>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</si>
  <si>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</si>
  <si>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</si>
  <si>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</si>
  <si>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</si>
  <si>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</si>
  <si>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</si>
  <si>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</si>
  <si>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</si>
  <si>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</si>
  <si>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</si>
  <si>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</si>
  <si>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</si>
  <si>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</si>
  <si>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</si>
  <si>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</si>
  <si>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</si>
  <si>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</si>
  <si>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</si>
  <si>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</si>
  <si>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</si>
  <si>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</si>
  <si>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</si>
  <si>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</si>
  <si>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</si>
  <si>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</si>
  <si>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</si>
  <si>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</si>
  <si>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</si>
  <si>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</si>
  <si>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</si>
  <si>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</si>
  <si>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</si>
  <si>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</si>
  <si>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</si>
  <si>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</si>
  <si>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</si>
  <si>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</si>
  <si>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</si>
  <si>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</si>
  <si>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</si>
  <si>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</si>
  <si>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</si>
  <si>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</si>
  <si>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</si>
  <si>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</si>
  <si>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</si>
  <si>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</si>
  <si>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</si>
  <si>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</si>
  <si>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</si>
  <si>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</si>
  <si>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</si>
  <si>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</si>
  <si>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</si>
  <si>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</si>
  <si>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</si>
  <si>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</si>
  <si>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</si>
  <si>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</si>
  <si>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</si>
  <si>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</si>
  <si>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</si>
  <si>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</si>
  <si>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</si>
  <si>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</si>
  <si>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</si>
  <si>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</si>
  <si>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</si>
  <si>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</si>
  <si>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</si>
  <si>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</si>
  <si>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</si>
  <si>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</si>
  <si>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</si>
  <si>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</si>
  <si>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</si>
  <si>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</si>
  <si>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</si>
  <si>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</si>
  <si>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</si>
  <si>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</si>
  <si>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</si>
  <si>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</si>
  <si>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</si>
  <si>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</si>
  <si>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</si>
  <si>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</si>
  <si>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</si>
  <si>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</si>
  <si>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</si>
  <si>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</si>
  <si>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</si>
  <si>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</si>
  <si>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</si>
  <si>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</si>
  <si>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</si>
  <si>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</si>
  <si>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</si>
  <si>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</si>
  <si>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</si>
  <si>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</si>
  <si>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</si>
  <si>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</si>
  <si>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</si>
  <si>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</si>
  <si>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</si>
  <si>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</si>
  <si>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</si>
  <si>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</si>
  <si>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</si>
  <si>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</si>
  <si>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</si>
  <si>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</si>
  <si>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</si>
  <si>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</si>
  <si>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</si>
  <si>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</si>
  <si>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</si>
  <si>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</si>
  <si>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</si>
  <si>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</si>
  <si>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</si>
  <si>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</si>
  <si>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</si>
  <si>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</si>
  <si>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</si>
  <si>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</si>
  <si>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</si>
  <si>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</si>
  <si>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</si>
  <si>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</si>
  <si>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</si>
  <si>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</si>
  <si>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</si>
  <si>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</si>
  <si>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</si>
  <si>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</si>
  <si>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</si>
  <si>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</si>
  <si>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</si>
  <si>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</si>
  <si>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</si>
  <si>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</si>
  <si>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</si>
  <si>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</si>
  <si>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</si>
  <si>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</si>
  <si>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</si>
  <si>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</si>
  <si>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</si>
  <si>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</si>
  <si>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</si>
  <si>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</si>
  <si>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</si>
  <si>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</si>
  <si>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</si>
  <si>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</si>
  <si>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</si>
  <si>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</si>
  <si>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</si>
  <si>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</si>
  <si>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</si>
  <si>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</si>
  <si>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</si>
  <si>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</si>
  <si>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</si>
  <si>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</si>
  <si>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</si>
  <si>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</si>
  <si>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</si>
  <si>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</si>
  <si>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</si>
  <si>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</si>
  <si>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</si>
  <si>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</si>
  <si>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</si>
  <si>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</si>
  <si>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</si>
  <si>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</si>
  <si>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</si>
  <si>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</si>
  <si>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</si>
  <si>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</si>
  <si>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</si>
  <si>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</si>
  <si>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</si>
  <si>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</si>
  <si>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</si>
  <si>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</si>
  <si>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</si>
  <si>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</si>
  <si>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</si>
  <si>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</si>
  <si>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</si>
  <si>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</si>
  <si>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</si>
  <si>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</si>
  <si>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</si>
  <si>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</si>
  <si>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</si>
  <si>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</si>
  <si>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</si>
  <si>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</si>
  <si>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</si>
  <si>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</si>
  <si>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</si>
  <si>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</si>
  <si>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</si>
  <si>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</si>
  <si>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</si>
  <si>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</si>
  <si>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</si>
  <si>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</si>
  <si>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</si>
  <si>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</si>
  <si>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</si>
  <si>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</si>
  <si>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</si>
  <si>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</si>
  <si>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</si>
  <si>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</si>
  <si>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</si>
  <si>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</si>
  <si>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</si>
  <si>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</si>
  <si>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</si>
  <si>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</si>
  <si>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</si>
  <si>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</si>
  <si>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</si>
  <si>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</si>
  <si>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</si>
  <si>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</si>
  <si>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</si>
  <si>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</si>
  <si>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</si>
  <si>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</si>
  <si>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</si>
  <si>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</si>
  <si>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</si>
  <si>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</si>
  <si>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</si>
  <si>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</si>
  <si>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</si>
  <si>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</si>
  <si>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</si>
  <si>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</si>
  <si>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</si>
  <si>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</si>
  <si>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</si>
  <si>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</si>
  <si>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</si>
  <si>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</si>
  <si>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</si>
  <si>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</si>
  <si>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</si>
  <si>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</si>
  <si>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</si>
  <si>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</si>
  <si>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</si>
  <si>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</si>
  <si>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</si>
  <si>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</si>
  <si>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</si>
  <si>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</si>
  <si>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</si>
  <si>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</si>
  <si>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</si>
  <si>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</si>
  <si>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</si>
  <si>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</si>
  <si>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</si>
  <si>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</si>
  <si>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</si>
  <si>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</si>
  <si>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</si>
  <si>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</si>
  <si>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</si>
  <si>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</si>
  <si>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</si>
  <si>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</si>
  <si>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</si>
  <si>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</si>
  <si>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</si>
  <si>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</si>
  <si>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</si>
  <si>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</si>
  <si>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</si>
  <si>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</si>
  <si>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</si>
  <si>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</si>
  <si>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</si>
  <si>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</si>
  <si>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</si>
  <si>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</si>
  <si>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</si>
  <si>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</si>
  <si>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</si>
  <si>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</si>
  <si>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</si>
  <si>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</si>
  <si>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</si>
  <si>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</si>
  <si>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</si>
  <si>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</si>
  <si>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</si>
  <si>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</si>
  <si>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</si>
  <si>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</si>
  <si>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</si>
  <si>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</si>
  <si>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</si>
  <si>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</si>
  <si>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</si>
  <si>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</si>
  <si>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</si>
  <si>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</si>
  <si>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</si>
  <si>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</si>
  <si>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</si>
  <si>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</si>
  <si>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</si>
  <si>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</si>
  <si>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</si>
  <si>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</si>
  <si>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</si>
  <si>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</si>
  <si>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</si>
  <si>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</si>
  <si>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</si>
  <si>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</si>
  <si>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</si>
  <si>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</si>
  <si>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</si>
  <si>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</si>
  <si>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</si>
  <si>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</si>
  <si>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</si>
  <si>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</si>
  <si>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</si>
  <si>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</si>
  <si>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</si>
  <si>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</si>
  <si>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</si>
  <si>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</si>
  <si>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</si>
  <si>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</si>
  <si>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</si>
  <si>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</si>
  <si>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</si>
  <si>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</si>
  <si>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</si>
  <si>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</si>
  <si>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</si>
  <si>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</si>
  <si>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</si>
  <si>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</si>
  <si>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</si>
  <si>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</si>
  <si>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</si>
  <si>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</si>
  <si>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</si>
  <si>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</si>
  <si>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</si>
  <si>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</si>
  <si>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</si>
  <si>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</si>
  <si>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</si>
  <si>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</si>
  <si>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</si>
  <si>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</si>
  <si>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</si>
  <si>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</si>
  <si>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</si>
  <si>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</si>
  <si>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</si>
  <si>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</si>
  <si>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</si>
  <si>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</si>
  <si>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</si>
  <si>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</si>
  <si>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</si>
  <si>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</si>
  <si>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</si>
  <si>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</si>
  <si>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</si>
  <si>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</si>
  <si>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</si>
  <si>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</si>
  <si>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</si>
  <si>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</si>
  <si>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</si>
  <si>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</si>
  <si>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</si>
  <si>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</si>
  <si>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</si>
  <si>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</si>
  <si>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</si>
  <si>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</si>
  <si>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</si>
  <si>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</si>
  <si>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</si>
  <si>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</si>
  <si>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</si>
  <si>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</si>
  <si>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</si>
  <si>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</si>
  <si>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</si>
  <si>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</si>
  <si>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</si>
  <si>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</si>
  <si>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</si>
  <si>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</si>
  <si>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</si>
  <si>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</si>
  <si>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</si>
  <si>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</si>
  <si>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</si>
  <si>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</si>
  <si>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</si>
  <si>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</si>
  <si>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</si>
  <si>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</si>
  <si>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</si>
  <si>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</si>
  <si>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</si>
  <si>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</si>
  <si>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</si>
  <si>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</si>
  <si>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</si>
  <si>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</si>
  <si>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</si>
  <si>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</si>
  <si>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</si>
  <si>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</si>
  <si>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</si>
  <si>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</si>
  <si>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</si>
  <si>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</si>
  <si>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</si>
  <si>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</si>
  <si>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</si>
  <si>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</si>
  <si>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</si>
  <si>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</si>
  <si>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</si>
  <si>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</si>
  <si>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</si>
  <si>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</si>
  <si>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</si>
  <si>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</si>
  <si>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</si>
  <si>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</si>
  <si>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</si>
  <si>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</si>
  <si>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</si>
  <si>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</si>
  <si>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</si>
  <si>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</si>
  <si>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</si>
  <si>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</si>
  <si>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</si>
  <si>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</si>
  <si>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</si>
  <si>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</si>
  <si>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</si>
  <si>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</si>
  <si>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</si>
  <si>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</si>
  <si>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</si>
  <si>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</si>
  <si>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</si>
  <si>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</si>
  <si>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</si>
  <si>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</si>
  <si>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</si>
  <si>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</si>
  <si>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</si>
  <si>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</si>
  <si>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</si>
  <si>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</si>
  <si>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</si>
  <si>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</si>
  <si>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</si>
  <si>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</si>
  <si>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</si>
  <si>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</si>
  <si>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</si>
  <si>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</si>
  <si>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</si>
  <si>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</si>
  <si>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</si>
  <si>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</si>
  <si>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</si>
  <si>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</si>
  <si>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</si>
  <si>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</si>
  <si>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</si>
  <si>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</si>
  <si>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</si>
  <si>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</si>
  <si>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</si>
  <si>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</si>
  <si>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</si>
  <si>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</si>
  <si>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</si>
  <si>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</si>
  <si>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</si>
  <si>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</si>
  <si>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</si>
  <si>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</si>
  <si>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</si>
  <si>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</si>
  <si>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</si>
  <si>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</si>
  <si>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</si>
  <si>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</si>
  <si>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</si>
  <si>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</si>
  <si>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</si>
  <si>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</si>
  <si>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</si>
  <si>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</si>
  <si>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</si>
  <si>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</si>
  <si>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</si>
  <si>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</si>
  <si>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</si>
  <si>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</si>
  <si>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</si>
  <si>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</si>
  <si>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</si>
  <si>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</si>
  <si>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</si>
  <si>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</si>
  <si>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</si>
  <si>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</si>
  <si>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</si>
  <si>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</si>
  <si>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</si>
  <si>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</si>
  <si>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</si>
  <si>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</si>
  <si>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</si>
  <si>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</si>
  <si>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</si>
  <si>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</si>
  <si>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</si>
  <si>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</si>
  <si>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</si>
  <si>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</si>
  <si>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</si>
  <si>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</si>
  <si>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</si>
  <si>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</si>
  <si>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</si>
  <si>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</si>
  <si>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</si>
  <si>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</si>
  <si>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</si>
  <si>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</si>
  <si>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</si>
  <si>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</si>
  <si>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</si>
  <si>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</si>
  <si>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</si>
  <si>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</si>
  <si>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</si>
  <si>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</si>
  <si>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</si>
  <si>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</si>
  <si>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</si>
  <si>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</si>
  <si>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</si>
  <si>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</si>
  <si>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</si>
  <si>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</si>
  <si>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</si>
  <si>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</si>
  <si>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</si>
  <si>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</si>
  <si>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</si>
  <si>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</si>
  <si>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</si>
  <si>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</si>
  <si>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</si>
  <si>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</si>
  <si>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</si>
  <si>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</si>
  <si>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</si>
  <si>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</si>
  <si>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</si>
  <si>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</si>
  <si>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</si>
  <si>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</si>
  <si>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</si>
  <si>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</si>
  <si>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</si>
  <si>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</si>
  <si>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</si>
  <si>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</si>
  <si>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</si>
  <si>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</si>
  <si>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</si>
  <si>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</si>
  <si>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</si>
  <si>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</si>
  <si>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</si>
  <si>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</si>
  <si>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</si>
  <si>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</si>
  <si>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</si>
  <si>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</si>
  <si>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</si>
  <si>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</si>
  <si>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</si>
  <si>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</si>
  <si>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</si>
  <si>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</si>
  <si>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</si>
  <si>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</si>
  <si>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</si>
  <si>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</si>
  <si>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</si>
  <si>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</si>
  <si>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</si>
  <si>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</si>
  <si>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</si>
  <si>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</si>
  <si>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</si>
  <si>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</si>
  <si>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</si>
  <si>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</si>
  <si>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</si>
  <si>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</si>
  <si>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</si>
  <si>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</si>
  <si>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</si>
  <si>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</si>
  <si>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</si>
  <si>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</si>
  <si>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</si>
  <si>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</si>
  <si>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</si>
  <si>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</si>
  <si>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</si>
  <si>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</si>
  <si>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</si>
  <si>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</si>
  <si>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</si>
  <si>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</si>
  <si>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</si>
  <si>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</si>
  <si>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</si>
  <si>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</si>
  <si>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</si>
  <si>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</si>
  <si>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</si>
  <si>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</si>
  <si>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</si>
  <si>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</si>
  <si>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</si>
  <si>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</si>
  <si>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</si>
  <si>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</si>
  <si>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</si>
  <si>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</si>
  <si>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</si>
  <si>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</si>
  <si>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</si>
  <si>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</si>
  <si>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</si>
  <si>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</si>
  <si>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</si>
  <si>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</si>
  <si>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</si>
  <si>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</si>
  <si>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</si>
  <si>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</si>
  <si>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</si>
  <si>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</si>
  <si>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</si>
  <si>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</si>
  <si>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</si>
  <si>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</si>
  <si>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</si>
  <si>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</si>
  <si>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</si>
  <si>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</si>
  <si>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</si>
  <si>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</si>
  <si>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</si>
  <si>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</si>
  <si>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</si>
  <si>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</si>
  <si>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</si>
  <si>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</si>
  <si>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</si>
  <si>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</si>
  <si>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</si>
  <si>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</si>
  <si>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</si>
  <si>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</si>
  <si>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</si>
  <si>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</si>
  <si>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</si>
  <si>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</si>
  <si>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</si>
  <si>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</si>
  <si>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</si>
  <si>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</si>
  <si>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</si>
  <si>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</si>
  <si>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</si>
  <si>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</si>
  <si>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</si>
  <si>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</si>
  <si>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</si>
  <si>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</si>
  <si>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</si>
  <si>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</si>
  <si>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</si>
  <si>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</si>
  <si>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</si>
  <si>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</si>
  <si>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</si>
  <si>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</si>
  <si>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</si>
  <si>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</si>
  <si>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</si>
  <si>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</si>
  <si>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</si>
  <si>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</si>
  <si>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</si>
  <si>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</si>
  <si>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</si>
  <si>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</si>
  <si>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</si>
  <si>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</si>
  <si>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</si>
  <si>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</si>
  <si>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</si>
  <si>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</si>
  <si>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</si>
  <si>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</si>
  <si>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</si>
  <si>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</si>
  <si>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</si>
  <si>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</si>
  <si>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</si>
  <si>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</si>
  <si>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</si>
  <si>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</si>
  <si>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</si>
  <si>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</si>
  <si>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</si>
  <si>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</si>
  <si>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</si>
  <si>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</si>
  <si>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</si>
  <si>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</si>
  <si>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</si>
  <si>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</si>
  <si>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</si>
  <si>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</si>
  <si>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</si>
  <si>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</si>
  <si>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</si>
  <si>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</si>
  <si>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</si>
  <si>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</si>
  <si>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</si>
  <si>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</si>
  <si>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</si>
  <si>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</si>
  <si>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</si>
  <si>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</si>
  <si>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</si>
  <si>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</si>
  <si>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</si>
  <si>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</si>
  <si>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</si>
  <si>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</si>
  <si>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</si>
  <si>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</si>
  <si>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</si>
  <si>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</si>
  <si>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</si>
  <si>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</si>
  <si>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</si>
  <si>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</si>
  <si>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</si>
  <si>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</si>
  <si>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</si>
  <si>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</si>
  <si>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</si>
  <si>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</si>
  <si>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</si>
  <si>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</si>
  <si>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</si>
  <si>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</si>
  <si>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</si>
  <si>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</si>
  <si>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</si>
  <si>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</si>
  <si>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</si>
  <si>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</si>
  <si>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</si>
  <si>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</si>
  <si>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</si>
  <si>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</si>
  <si>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</si>
  <si>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</si>
  <si>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</si>
  <si>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</si>
  <si>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</si>
  <si>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</si>
  <si>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</si>
  <si>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</si>
  <si>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</si>
  <si>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</si>
  <si>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</si>
  <si>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</si>
  <si>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</si>
  <si>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</si>
  <si>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</si>
  <si>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</si>
  <si>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</si>
  <si>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</si>
  <si>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</si>
  <si>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</si>
  <si>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</si>
  <si>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</si>
  <si>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</si>
  <si>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</si>
  <si>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</si>
  <si>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</si>
  <si>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</si>
  <si>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</si>
  <si>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</si>
  <si>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</si>
  <si>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</si>
  <si>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</si>
  <si>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</si>
  <si>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</si>
  <si>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</si>
  <si>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</si>
  <si>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</si>
  <si>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</si>
  <si>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</si>
  <si>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</si>
  <si>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</si>
  <si>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</si>
  <si>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</si>
  <si>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</si>
  <si>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</si>
  <si>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</si>
  <si>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</si>
  <si>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</si>
  <si>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</si>
  <si>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</si>
  <si>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</si>
  <si>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</si>
  <si>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</si>
  <si>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</si>
  <si>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</si>
  <si>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</si>
  <si>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</si>
  <si>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</si>
  <si>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</si>
  <si>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</si>
  <si>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</si>
  <si>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</si>
  <si>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</si>
  <si>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</si>
  <si>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</si>
  <si>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</si>
  <si>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</si>
  <si>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</si>
  <si>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</si>
  <si>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</si>
  <si>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</si>
  <si>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</si>
  <si>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</si>
  <si>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</si>
  <si>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</si>
  <si>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</si>
  <si>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</si>
  <si>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</si>
  <si>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</si>
  <si>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</si>
  <si>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</si>
  <si>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</si>
  <si>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</si>
  <si>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</si>
  <si>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</si>
  <si>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</si>
  <si>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</si>
  <si>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</si>
  <si>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</si>
  <si>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</si>
  <si>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</si>
  <si>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</si>
  <si>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</si>
  <si>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</si>
  <si>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</si>
  <si>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</si>
  <si>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</si>
  <si>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</si>
  <si>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</si>
  <si>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</si>
  <si>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</si>
  <si>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</si>
  <si>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</si>
  <si>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</si>
  <si>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</si>
  <si>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</si>
  <si>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</si>
  <si>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</si>
  <si>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</si>
  <si>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</si>
  <si>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</si>
  <si>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</si>
  <si>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</si>
  <si>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</si>
  <si>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</si>
  <si>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</si>
  <si>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</si>
  <si>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</si>
  <si>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</si>
  <si>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</si>
  <si>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</si>
  <si>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</si>
  <si>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</si>
  <si>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</si>
  <si>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</si>
  <si>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</si>
  <si>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</si>
  <si>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</si>
  <si>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</si>
  <si>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</si>
  <si>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</si>
  <si>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</si>
  <si>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</si>
  <si>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</si>
  <si>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</si>
  <si>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</si>
  <si>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</si>
  <si>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</si>
  <si>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</si>
  <si>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</si>
  <si>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</si>
  <si>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</si>
  <si>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</si>
  <si>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</si>
  <si>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</si>
  <si>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</si>
  <si>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</si>
  <si>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</si>
  <si>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</si>
  <si>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</si>
  <si>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</si>
  <si>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</si>
  <si>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</si>
  <si>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</si>
  <si>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</si>
  <si>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</si>
  <si>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</si>
  <si>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</si>
  <si>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</si>
  <si>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</si>
  <si>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</si>
  <si>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</si>
  <si>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</si>
  <si>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</si>
  <si>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</si>
  <si>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</si>
  <si>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</si>
  <si>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</si>
  <si>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</si>
  <si>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</si>
  <si>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</si>
  <si>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</si>
  <si>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</si>
  <si>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</si>
  <si>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</si>
  <si>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</si>
  <si>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</si>
  <si>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</si>
  <si>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</si>
  <si>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</si>
  <si>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</si>
  <si>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</si>
  <si>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</si>
  <si>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</si>
  <si>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</si>
  <si>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</si>
  <si>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</si>
  <si>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</si>
  <si>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</si>
  <si>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</si>
  <si>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</si>
  <si>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</si>
  <si>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</si>
  <si>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</si>
  <si>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</si>
  <si>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</si>
  <si>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</si>
  <si>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</si>
  <si>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</si>
  <si>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</si>
  <si>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</si>
  <si>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</si>
  <si>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</si>
  <si>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</si>
  <si>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</si>
  <si>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</si>
  <si>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</si>
  <si>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</si>
  <si>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</si>
  <si>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</si>
  <si>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</si>
  <si>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</si>
  <si>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</si>
  <si>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</si>
  <si>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</si>
  <si>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</si>
  <si>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</si>
  <si>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</si>
  <si>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</si>
  <si>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</si>
  <si>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</si>
  <si>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</si>
  <si>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</si>
  <si>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</si>
  <si>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</si>
  <si>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</si>
  <si>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</si>
  <si>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</si>
  <si>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</si>
  <si>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</si>
  <si>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</si>
  <si>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</si>
  <si>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</si>
  <si>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</si>
  <si>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</si>
  <si>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</si>
  <si>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</si>
  <si>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</si>
  <si>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</si>
  <si>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</si>
  <si>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</si>
  <si>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</si>
  <si>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</si>
  <si>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</si>
  <si>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</si>
  <si>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</si>
  <si>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</si>
  <si>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</si>
  <si>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</si>
  <si>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</si>
  <si>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</si>
  <si>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</si>
  <si>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</si>
  <si>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</si>
  <si>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</si>
  <si>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</si>
  <si>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</si>
  <si>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</si>
  <si>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</si>
  <si>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</si>
  <si>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</si>
  <si>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</si>
  <si>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</si>
  <si>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</si>
  <si>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</si>
  <si>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</si>
  <si>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</si>
  <si>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</si>
  <si>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</si>
  <si>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</si>
  <si>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</si>
  <si>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</si>
  <si>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</si>
  <si>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</si>
  <si>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</si>
  <si>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</si>
  <si>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</si>
  <si>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</si>
  <si>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</si>
  <si>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</si>
  <si>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</si>
  <si>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</si>
  <si>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</si>
  <si>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</si>
  <si>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</si>
  <si>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</si>
  <si>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</si>
  <si>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</si>
  <si>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</si>
  <si>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</si>
  <si>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</si>
  <si>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</si>
  <si>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</si>
  <si>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</si>
  <si>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</si>
  <si>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</si>
  <si>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</si>
  <si>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</si>
  <si>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</si>
  <si>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</si>
  <si>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</si>
  <si>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</si>
  <si>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</si>
  <si>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</si>
  <si>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</si>
  <si>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</si>
  <si>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</si>
  <si>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</si>
  <si>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</si>
  <si>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</si>
  <si>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</si>
  <si>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</si>
  <si>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</si>
  <si>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</si>
  <si>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</si>
  <si>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</si>
  <si>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</si>
  <si>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</si>
  <si>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</si>
  <si>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</si>
  <si>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</si>
  <si>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</si>
  <si>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</si>
  <si>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</si>
  <si>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</si>
  <si>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</si>
  <si>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</si>
  <si>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</si>
  <si>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</si>
  <si>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</si>
  <si>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</si>
  <si>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</si>
  <si>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</si>
  <si>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</si>
  <si>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</si>
  <si>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</si>
  <si>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</si>
  <si>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</si>
  <si>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</si>
  <si>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</si>
  <si>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</si>
  <si>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</si>
  <si>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</si>
  <si>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</si>
  <si>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</si>
  <si>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</si>
  <si>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</si>
  <si>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</si>
  <si>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</si>
  <si>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</si>
  <si>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</si>
  <si>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</si>
  <si>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</si>
  <si>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</si>
  <si>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</si>
  <si>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</si>
  <si>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</si>
  <si>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</si>
  <si>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</si>
  <si>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</si>
  <si>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</si>
  <si>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</si>
  <si>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</si>
  <si>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</si>
  <si>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</si>
  <si>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</si>
  <si>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</si>
  <si>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</si>
  <si>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</si>
  <si>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</si>
  <si>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</si>
  <si>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</si>
  <si>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</si>
  <si>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</si>
  <si>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</si>
  <si>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</si>
  <si>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</si>
  <si>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</si>
  <si>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</si>
  <si>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</si>
  <si>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</si>
  <si>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</si>
  <si>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</si>
  <si>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</si>
  <si>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</si>
  <si>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</si>
  <si>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</si>
  <si>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</si>
  <si>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</si>
  <si>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</si>
  <si>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</si>
  <si>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</si>
  <si>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</si>
  <si>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</si>
  <si>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</si>
  <si>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</si>
  <si>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</si>
  <si>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</si>
  <si>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</si>
  <si>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</si>
  <si>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</si>
  <si>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</si>
  <si>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</si>
  <si>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</si>
  <si>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</si>
  <si>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</si>
  <si>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</si>
  <si>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</si>
  <si>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</si>
  <si>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</si>
  <si>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</si>
  <si>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</si>
  <si>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</si>
  <si>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</si>
  <si>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</si>
  <si>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</si>
  <si>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</si>
  <si>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</si>
  <si>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</si>
  <si>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</si>
  <si>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</si>
  <si>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</si>
  <si>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</si>
  <si>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</si>
  <si>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</si>
  <si>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</si>
  <si>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</si>
  <si>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</si>
  <si>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</si>
  <si>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</si>
  <si>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</si>
  <si>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</si>
  <si>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</si>
  <si>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</si>
  <si>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</si>
  <si>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</si>
  <si>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</si>
  <si>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</si>
  <si>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</si>
  <si>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</si>
  <si>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</si>
  <si>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</si>
  <si>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</si>
  <si>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</si>
  <si>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</si>
  <si>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</si>
  <si>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</si>
  <si>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</si>
  <si>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</si>
  <si>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</si>
  <si>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</si>
  <si>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</si>
  <si>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</si>
  <si>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</si>
  <si>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</si>
  <si>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</si>
  <si>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</si>
  <si>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</si>
  <si>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</si>
  <si>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</si>
  <si>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</si>
  <si>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</si>
  <si>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</si>
  <si>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</si>
  <si>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</si>
  <si>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</si>
  <si>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</si>
  <si>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</si>
  <si>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</si>
  <si>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</si>
  <si>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</si>
  <si>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</si>
  <si>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</si>
  <si>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</si>
  <si>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</si>
  <si>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</si>
  <si>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</si>
  <si>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</si>
  <si>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</si>
  <si>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</si>
  <si>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</si>
  <si>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</si>
  <si>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</si>
  <si>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</si>
  <si>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</si>
  <si>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</si>
  <si>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</si>
  <si>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</si>
  <si>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</si>
  <si>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</si>
  <si>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</si>
  <si>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</si>
  <si>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</si>
  <si>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</si>
  <si>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</si>
  <si>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</si>
  <si>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</si>
  <si>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</si>
  <si>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</si>
  <si>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</si>
  <si>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</si>
  <si>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</si>
  <si>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</si>
  <si>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</si>
  <si>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</si>
  <si>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</si>
  <si>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</si>
  <si>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</si>
  <si>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</si>
  <si>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</si>
  <si>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</si>
  <si>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</si>
  <si>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</si>
  <si>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</si>
  <si>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</si>
  <si>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</si>
  <si>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</si>
  <si>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</si>
  <si>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</si>
  <si>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</si>
  <si>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</si>
  <si>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</si>
  <si>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</si>
  <si>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</si>
  <si>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</si>
  <si>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</si>
  <si>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</si>
  <si>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</si>
  <si>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</si>
  <si>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</si>
  <si>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</si>
  <si>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</si>
  <si>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</si>
  <si>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</si>
  <si>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</si>
  <si>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</si>
  <si>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</si>
  <si>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</si>
  <si>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</si>
  <si>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</si>
  <si>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</si>
  <si>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</si>
  <si>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</si>
  <si>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</si>
  <si>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</si>
  <si>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</si>
  <si>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</si>
  <si>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</si>
  <si>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</si>
  <si>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</si>
  <si>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</si>
  <si>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</si>
  <si>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</si>
  <si>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</si>
  <si>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</si>
  <si>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</si>
  <si>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</si>
  <si>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</si>
  <si>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</si>
  <si>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</si>
  <si>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</si>
  <si>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</si>
  <si>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</si>
  <si>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</si>
  <si>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</si>
  <si>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</si>
  <si>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</si>
  <si>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</si>
  <si>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</si>
  <si>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</si>
  <si>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</si>
  <si>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</si>
  <si>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</si>
  <si>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</si>
  <si>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</si>
  <si>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</si>
  <si>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</si>
  <si>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</si>
  <si>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</si>
  <si>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</si>
  <si>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</si>
  <si>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</si>
  <si>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</si>
  <si>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</si>
  <si>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</si>
  <si>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</si>
  <si>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</si>
  <si>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</si>
  <si>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</si>
  <si>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</si>
  <si>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</si>
  <si>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</si>
  <si>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</si>
  <si>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</si>
  <si>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</si>
  <si>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</si>
  <si>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</si>
  <si>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</si>
  <si>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</si>
  <si>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</si>
  <si>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</si>
  <si>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</si>
  <si>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</si>
  <si>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</si>
  <si>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</si>
  <si>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</si>
  <si>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</si>
  <si>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</si>
  <si>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</si>
  <si>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</si>
  <si>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</si>
  <si>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</si>
  <si>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</si>
  <si>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</si>
  <si>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</si>
  <si>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</si>
  <si>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</si>
  <si>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</si>
  <si>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</si>
  <si>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</si>
  <si>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</si>
  <si>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</si>
  <si>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</si>
  <si>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</si>
  <si>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</si>
  <si>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</si>
  <si>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</si>
  <si>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</si>
  <si>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</si>
  <si>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</si>
  <si>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</si>
  <si>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</si>
  <si>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</si>
  <si>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</si>
  <si>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</si>
  <si>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</si>
  <si>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</si>
  <si>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</si>
  <si>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</si>
  <si>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</si>
  <si>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</si>
  <si>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</si>
  <si>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</si>
  <si>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</si>
  <si>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</si>
  <si>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</si>
  <si>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</si>
  <si>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</si>
  <si>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</si>
  <si>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</si>
  <si>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</si>
  <si>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</si>
  <si>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</si>
  <si>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</si>
  <si>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</si>
  <si>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</si>
  <si>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</si>
  <si>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</si>
  <si>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</si>
  <si>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</si>
  <si>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</si>
  <si>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</si>
  <si>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</si>
  <si>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</si>
  <si>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</si>
  <si>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</si>
  <si>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</si>
  <si>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</si>
  <si>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</si>
  <si>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</si>
  <si>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</si>
  <si>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</si>
  <si>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</si>
  <si>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</si>
  <si>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</si>
  <si>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</si>
  <si>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</si>
  <si>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</si>
  <si>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</si>
  <si>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</si>
  <si>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</si>
  <si>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</si>
  <si>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</si>
  <si>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</si>
  <si>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</si>
  <si>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</si>
  <si>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</si>
  <si>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</si>
  <si>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</si>
  <si>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</si>
  <si>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</si>
  <si>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</si>
  <si>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</si>
  <si>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</si>
  <si>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</si>
  <si>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</si>
  <si>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</si>
  <si>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</si>
  <si>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</si>
  <si>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</si>
  <si>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</si>
  <si>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</si>
  <si>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</si>
  <si>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</si>
  <si>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</si>
  <si>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</si>
  <si>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</si>
  <si>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</si>
  <si>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</si>
  <si>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</si>
  <si>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</si>
  <si>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</si>
  <si>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</si>
  <si>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</si>
  <si>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</si>
  <si>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</si>
  <si>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</si>
  <si>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</si>
  <si>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</si>
  <si>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</si>
  <si>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</si>
  <si>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</si>
  <si>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</si>
  <si>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</si>
  <si>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</si>
  <si>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</si>
  <si>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</si>
  <si>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</si>
  <si>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</si>
  <si>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</si>
  <si>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</si>
  <si>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</si>
  <si>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</si>
  <si>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</si>
  <si>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</si>
  <si>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</si>
  <si>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</si>
  <si>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</si>
  <si>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</si>
  <si>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</si>
  <si>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</si>
  <si>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</si>
  <si>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</si>
  <si>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</si>
  <si>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</si>
  <si>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</si>
  <si>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</si>
  <si>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</si>
  <si>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</si>
  <si>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</si>
  <si>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</si>
  <si>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</si>
  <si>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</si>
  <si>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</si>
  <si>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</si>
  <si>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</si>
  <si>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</si>
  <si>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</si>
  <si>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</si>
  <si>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</si>
  <si>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</si>
  <si>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</si>
  <si>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</si>
  <si>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</si>
  <si>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</si>
  <si>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</si>
  <si>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</si>
  <si>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</si>
  <si>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</si>
  <si>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</si>
  <si>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</si>
  <si>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</si>
  <si>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</si>
  <si>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</si>
  <si>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</si>
  <si>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</si>
  <si>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</si>
  <si>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</si>
  <si>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</si>
  <si>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</si>
  <si>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</si>
  <si>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</si>
  <si>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</si>
  <si>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</si>
  <si>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</si>
  <si>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</si>
  <si>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</si>
  <si>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</si>
  <si>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</si>
  <si>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</si>
  <si>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</si>
  <si>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</si>
  <si>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</si>
  <si>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</si>
  <si>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</si>
  <si>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</si>
  <si>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</si>
  <si>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</si>
  <si>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</si>
  <si>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</si>
  <si>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</si>
  <si>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</si>
  <si>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</si>
  <si>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</si>
  <si>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</si>
  <si>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</si>
  <si>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</si>
  <si>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</si>
  <si>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</si>
  <si>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</si>
  <si>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</si>
  <si>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</si>
  <si>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</si>
  <si>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</si>
  <si>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</si>
  <si>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</si>
  <si>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</si>
  <si>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</si>
  <si>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</si>
  <si>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</si>
  <si>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</si>
  <si>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</si>
  <si>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</si>
  <si>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</si>
  <si>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</si>
  <si>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</si>
  <si>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</si>
  <si>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</si>
  <si>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</si>
  <si>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</si>
  <si>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</si>
  <si>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</si>
  <si>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</si>
  <si>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</si>
  <si>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</si>
  <si>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</si>
  <si>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</si>
  <si>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</si>
  <si>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</si>
  <si>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</si>
  <si>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</si>
  <si>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</si>
  <si>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</si>
  <si>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</si>
  <si>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</si>
  <si>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</si>
  <si>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</si>
  <si>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</si>
  <si>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</si>
  <si>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</si>
  <si>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</si>
  <si>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</si>
  <si>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</si>
  <si>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</si>
  <si>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</si>
  <si>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</si>
  <si>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</si>
  <si>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</si>
  <si>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</si>
  <si>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</si>
  <si>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</si>
  <si>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</si>
  <si>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</si>
  <si>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</si>
  <si>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</si>
  <si>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</si>
  <si>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</si>
  <si>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</si>
  <si>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</si>
  <si>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</si>
  <si>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</si>
  <si>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</si>
  <si>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</si>
  <si>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</si>
  <si>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</si>
  <si>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</si>
  <si>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</si>
  <si>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</si>
  <si>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</si>
  <si>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</si>
  <si>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</si>
  <si>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</si>
  <si>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</si>
  <si>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</si>
  <si>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</si>
  <si>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</si>
  <si>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</si>
  <si>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</si>
  <si>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</si>
  <si>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</si>
  <si>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</si>
  <si>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</si>
  <si>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</si>
  <si>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</si>
  <si>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</si>
  <si>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</si>
  <si>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</si>
  <si>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</si>
  <si>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</si>
  <si>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</si>
  <si>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</si>
  <si>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</si>
  <si>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</si>
  <si>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</si>
  <si>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</si>
  <si>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</si>
  <si>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</si>
  <si>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</si>
  <si>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</si>
  <si>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</si>
  <si>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</si>
  <si>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</si>
  <si>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</si>
  <si>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</si>
  <si>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</si>
  <si>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</si>
  <si>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</si>
  <si>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</si>
  <si>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</si>
  <si>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</si>
  <si>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</si>
  <si>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</si>
  <si>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</si>
  <si>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</si>
  <si>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</si>
  <si>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</si>
  <si>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</si>
  <si>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</si>
  <si>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</si>
  <si>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</si>
  <si>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</si>
  <si>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</si>
  <si>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</si>
  <si>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</si>
  <si>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</si>
  <si>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</si>
  <si>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</si>
  <si>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</si>
  <si>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</si>
  <si>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</si>
  <si>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</si>
  <si>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</si>
  <si>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</si>
  <si>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</si>
  <si>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</si>
  <si>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</si>
  <si>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</si>
  <si>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</si>
  <si>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</si>
  <si>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</si>
  <si>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</si>
  <si>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</si>
  <si>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</si>
  <si>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</si>
  <si>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</si>
  <si>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</si>
  <si>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</si>
  <si>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</si>
  <si>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</si>
  <si>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</si>
  <si>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</si>
  <si>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</si>
  <si>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</si>
  <si>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</si>
  <si>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</si>
  <si>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</si>
  <si>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</si>
  <si>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</si>
  <si>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</si>
  <si>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</si>
  <si>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</si>
  <si>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</si>
  <si>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</si>
  <si>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</si>
  <si>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</si>
  <si>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</si>
  <si>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</si>
  <si>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</si>
  <si>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</si>
  <si>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</si>
  <si>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</si>
  <si>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</si>
  <si>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</si>
  <si>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</si>
  <si>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</si>
  <si>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</si>
  <si>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</si>
  <si>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</si>
  <si>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</si>
  <si>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</si>
  <si>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</si>
  <si>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</si>
  <si>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</si>
  <si>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</si>
  <si>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</si>
  <si>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</si>
  <si>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</si>
  <si>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</si>
  <si>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</si>
  <si>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</si>
  <si>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</si>
  <si>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</si>
  <si>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</si>
  <si>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</si>
  <si>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</si>
  <si>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</si>
  <si>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</si>
  <si>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</si>
  <si>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</si>
  <si>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</si>
  <si>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</si>
  <si>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</si>
  <si>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</si>
  <si>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</si>
  <si>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</si>
  <si>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</si>
  <si>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</si>
  <si>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</si>
  <si>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</si>
  <si>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</si>
  <si>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</si>
  <si>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</si>
  <si>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</si>
  <si>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</si>
  <si>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</si>
  <si>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</si>
  <si>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</si>
  <si>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</si>
  <si>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</si>
  <si>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</si>
  <si>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</si>
  <si>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</si>
  <si>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</si>
  <si>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</si>
  <si>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</si>
  <si>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</si>
  <si>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</si>
  <si>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</si>
  <si>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</si>
  <si>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</si>
  <si>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</si>
  <si>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</si>
  <si>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</si>
  <si>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</si>
  <si>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</si>
  <si>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</si>
  <si>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</si>
  <si>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</si>
  <si>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</si>
  <si>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</si>
  <si>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</si>
  <si>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</si>
  <si>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</si>
  <si>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</si>
  <si>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</si>
  <si>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</si>
  <si>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</si>
  <si>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</si>
  <si>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</si>
  <si>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</si>
  <si>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</si>
  <si>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</si>
  <si>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</si>
  <si>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</si>
  <si>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</si>
  <si>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</si>
  <si>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</si>
  <si>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</si>
  <si>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</si>
  <si>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</si>
  <si>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</si>
  <si>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</si>
  <si>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</si>
  <si>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</si>
  <si>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</si>
  <si>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</si>
  <si>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</si>
  <si>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</si>
  <si>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</si>
  <si>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</si>
  <si>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</si>
  <si>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</si>
  <si>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</si>
  <si>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</si>
  <si>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</si>
  <si>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</si>
  <si>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</si>
  <si>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</si>
  <si>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</si>
  <si>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</si>
  <si>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</si>
  <si>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</si>
  <si>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</si>
  <si>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</si>
  <si>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</si>
  <si>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</si>
  <si>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</si>
  <si>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</si>
  <si>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</si>
  <si>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</si>
  <si>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</si>
  <si>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</si>
  <si>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</si>
  <si>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</si>
  <si>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</si>
  <si>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</si>
  <si>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</si>
  <si>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</si>
  <si>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</si>
  <si>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</si>
  <si>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</si>
  <si>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</si>
  <si>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</si>
  <si>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</si>
  <si>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</si>
  <si>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</si>
  <si>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</si>
  <si>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</si>
  <si>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</si>
  <si>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</si>
  <si>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</si>
  <si>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</si>
  <si>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</si>
  <si>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</si>
  <si>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</si>
  <si>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</si>
  <si>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</si>
  <si>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</si>
  <si>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</si>
  <si>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</si>
  <si>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</si>
  <si>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</si>
  <si>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</si>
  <si>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</si>
  <si>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</si>
  <si>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</si>
  <si>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</si>
  <si>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</si>
  <si>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</si>
  <si>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</si>
  <si>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</si>
  <si>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</si>
  <si>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</si>
  <si>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</si>
  <si>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</si>
  <si>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</si>
  <si>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</si>
  <si>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</si>
  <si>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</si>
  <si>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</si>
  <si>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</si>
  <si>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</si>
  <si>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</si>
  <si>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</si>
  <si>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</si>
  <si>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</si>
  <si>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</si>
  <si>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</si>
  <si>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</si>
  <si>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</si>
  <si>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</si>
  <si>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</si>
  <si>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</si>
  <si>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</si>
  <si>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</si>
  <si>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</si>
  <si>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</si>
  <si>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</si>
  <si>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</si>
  <si>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</si>
  <si>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</si>
  <si>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</si>
  <si>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</si>
  <si>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</si>
  <si>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</si>
  <si>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</si>
  <si>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</si>
  <si>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</si>
  <si>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</si>
  <si>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</si>
  <si>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</si>
  <si>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</si>
  <si>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</si>
  <si>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</si>
  <si>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</si>
  <si>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</si>
  <si>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</si>
  <si>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</si>
  <si>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</si>
  <si>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</si>
  <si>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</si>
  <si>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</si>
  <si>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</si>
  <si>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</si>
  <si>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</si>
  <si>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</si>
  <si>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</si>
  <si>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</si>
  <si>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</si>
  <si>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</si>
  <si>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</si>
  <si>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</si>
  <si>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</si>
  <si>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</si>
  <si>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</si>
  <si>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</si>
  <si>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</si>
  <si>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</si>
  <si>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</si>
  <si>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</si>
  <si>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</si>
  <si>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</si>
  <si>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</si>
  <si>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</si>
  <si>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</si>
  <si>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</si>
  <si>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</si>
  <si>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</si>
  <si>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</si>
  <si>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</si>
  <si>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</si>
  <si>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</si>
  <si>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</si>
  <si>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</si>
  <si>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</si>
  <si>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</si>
  <si>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</si>
  <si>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</si>
  <si>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</si>
  <si>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</si>
  <si>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</si>
  <si>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</si>
  <si>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</si>
  <si>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</si>
  <si>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</si>
  <si>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</si>
  <si>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</si>
  <si>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</si>
  <si>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</si>
  <si>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</si>
  <si>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</si>
  <si>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</si>
  <si>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</si>
  <si>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</si>
  <si>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</si>
  <si>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</si>
  <si>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</si>
  <si>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</si>
  <si>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</si>
  <si>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</si>
  <si>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</si>
  <si>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</si>
  <si>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</si>
  <si>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</si>
  <si>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</si>
  <si>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</si>
  <si>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</si>
  <si>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</si>
  <si>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</si>
  <si>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</si>
  <si>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</si>
  <si>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</si>
  <si>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</si>
  <si>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</si>
  <si>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</si>
  <si>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</si>
  <si>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</si>
  <si>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</si>
  <si>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</si>
  <si>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</si>
  <si>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</si>
  <si>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</si>
  <si>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</si>
  <si>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</si>
  <si>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</si>
  <si>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</si>
  <si>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</si>
  <si>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</si>
  <si>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</si>
  <si>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</si>
  <si>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</si>
  <si>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</si>
  <si>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</si>
  <si>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</si>
  <si>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</si>
  <si>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</si>
  <si>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</si>
  <si>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</si>
  <si>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</si>
  <si>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</si>
  <si>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</si>
  <si>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</si>
  <si>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</si>
  <si>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</si>
  <si>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</si>
  <si>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</si>
  <si>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</si>
  <si>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</si>
  <si>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</si>
  <si>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</si>
  <si>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</si>
  <si>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</si>
  <si>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</si>
  <si>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</si>
  <si>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</si>
  <si>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</si>
  <si>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</si>
  <si>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</si>
  <si>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</si>
  <si>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</si>
  <si>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</si>
  <si>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</si>
  <si>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</si>
  <si>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</si>
  <si>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</si>
  <si>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</si>
  <si>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</si>
  <si>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</si>
  <si>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</si>
  <si>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</si>
  <si>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</si>
  <si>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</si>
  <si>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</si>
  <si>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</si>
  <si>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</si>
  <si>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</si>
  <si>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</si>
  <si>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</si>
  <si>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</si>
  <si>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</si>
  <si>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</si>
  <si>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</si>
  <si>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</si>
  <si>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</si>
  <si>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</si>
  <si>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</si>
  <si>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</si>
  <si>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</si>
  <si>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</si>
  <si>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</si>
  <si>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</si>
  <si>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</si>
  <si>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</si>
  <si>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</si>
  <si>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</si>
  <si>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</si>
  <si>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</si>
  <si>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</si>
  <si>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</si>
  <si>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</si>
  <si>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</si>
  <si>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</si>
  <si>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</si>
  <si>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</si>
  <si>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</si>
  <si>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</si>
  <si>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</si>
  <si>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</si>
  <si>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</si>
  <si>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</si>
  <si>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</si>
  <si>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</si>
  <si>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</si>
  <si>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</si>
  <si>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</si>
  <si>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</si>
  <si>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</si>
  <si>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</si>
  <si>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</si>
  <si>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</si>
  <si>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</si>
  <si>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</si>
  <si>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</si>
  <si>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</si>
  <si>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</si>
  <si>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</si>
  <si>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</si>
  <si>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</si>
  <si>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</si>
  <si>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</si>
  <si>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</si>
  <si>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</si>
  <si>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</si>
  <si>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</si>
  <si>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</si>
  <si>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</si>
  <si>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</si>
  <si>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</si>
  <si>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</si>
  <si>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</si>
  <si>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</si>
  <si>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</si>
  <si>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</si>
  <si>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</si>
  <si>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</si>
  <si>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</si>
  <si>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</si>
  <si>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</si>
  <si>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</si>
  <si>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</si>
  <si>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</si>
  <si>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</si>
  <si>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</si>
  <si>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</si>
  <si>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</si>
  <si>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</si>
  <si>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</si>
  <si>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</si>
  <si>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</si>
  <si>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</si>
  <si>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</si>
  <si>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</si>
  <si>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</si>
  <si>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</si>
  <si>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</si>
  <si>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</si>
  <si>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</si>
  <si>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</si>
  <si>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</si>
  <si>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</si>
  <si>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</si>
  <si>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</si>
  <si>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</si>
  <si>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</si>
  <si>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</si>
  <si>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</si>
  <si>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</si>
  <si>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</si>
  <si>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</si>
  <si>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</si>
  <si>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</si>
  <si>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</si>
  <si>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</si>
  <si>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</si>
  <si>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</si>
  <si>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</si>
  <si>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</si>
  <si>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</si>
  <si>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</si>
  <si>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</si>
  <si>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</si>
  <si>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</si>
  <si>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</si>
  <si>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</si>
  <si>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</si>
  <si>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</si>
  <si>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</si>
  <si>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</si>
  <si>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</si>
  <si>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</si>
  <si>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</si>
  <si>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</si>
  <si>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</si>
  <si>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</si>
  <si>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</si>
  <si>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</si>
  <si>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</si>
  <si>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</si>
  <si>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</si>
  <si>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</si>
  <si>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</si>
  <si>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</si>
  <si>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</si>
  <si>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</si>
  <si>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</si>
  <si>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</si>
  <si>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</si>
  <si>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</si>
  <si>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</si>
  <si>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</si>
  <si>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</si>
  <si>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</si>
  <si>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</si>
  <si>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</si>
  <si>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</si>
  <si>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</si>
  <si>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</si>
  <si>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</si>
  <si>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</si>
  <si>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</si>
  <si>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</si>
  <si>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</si>
  <si>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</si>
  <si>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</si>
  <si>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</si>
  <si>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</si>
  <si>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</si>
  <si>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</si>
  <si>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</si>
  <si>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</si>
  <si>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</si>
  <si>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</si>
  <si>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</si>
  <si>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</si>
  <si>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</si>
  <si>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</si>
  <si>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</si>
  <si>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</si>
  <si>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</si>
  <si>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</si>
  <si>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</si>
  <si>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</si>
  <si>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</si>
  <si>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</si>
  <si>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</si>
  <si>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</si>
  <si>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</si>
  <si>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</si>
  <si>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</si>
  <si>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</si>
  <si>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</si>
  <si>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</si>
  <si>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</si>
  <si>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</si>
  <si>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</si>
  <si>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</si>
  <si>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</si>
  <si>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</si>
  <si>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</si>
  <si>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</si>
  <si>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</si>
  <si>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</si>
  <si>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</si>
  <si>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</si>
  <si>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</si>
  <si>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</si>
  <si>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</si>
  <si>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</si>
  <si>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</si>
  <si>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</si>
  <si>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</si>
  <si>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</si>
  <si>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</si>
  <si>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</si>
  <si>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</si>
  <si>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</si>
  <si>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</si>
  <si>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</si>
  <si>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</si>
  <si>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</si>
  <si>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</si>
  <si>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</si>
  <si>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</si>
  <si>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</si>
  <si>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</si>
  <si>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</si>
  <si>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</si>
  <si>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</si>
  <si>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</si>
  <si>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</si>
  <si>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</si>
  <si>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</si>
  <si>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</si>
  <si>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</si>
  <si>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</si>
  <si>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</si>
  <si>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</si>
  <si>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</si>
  <si>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</si>
  <si>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</si>
  <si>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</si>
  <si>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</si>
  <si>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</si>
  <si>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</si>
  <si>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</si>
  <si>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</si>
  <si>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</si>
  <si>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</si>
  <si>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</si>
  <si>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</si>
  <si>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</si>
  <si>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</si>
  <si>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</si>
  <si>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</si>
  <si>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</si>
  <si>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</si>
  <si>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</si>
  <si>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</si>
  <si>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</si>
  <si>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</si>
  <si>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</si>
  <si>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</si>
  <si>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</si>
  <si>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</si>
  <si>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</si>
  <si>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</si>
  <si>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</si>
  <si>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</si>
  <si>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</si>
  <si>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</si>
  <si>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</si>
  <si>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</si>
  <si>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</si>
  <si>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</si>
  <si>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</si>
  <si>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</si>
  <si>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</si>
  <si>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</si>
  <si>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</si>
  <si>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</si>
  <si>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</si>
  <si>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</si>
  <si>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</si>
  <si>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</si>
  <si>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</si>
  <si>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</si>
  <si>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</si>
  <si>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</si>
  <si>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</si>
  <si>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</si>
  <si>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</si>
  <si>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</si>
  <si>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</si>
  <si>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</si>
  <si>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</si>
  <si>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</si>
  <si>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</si>
  <si>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</si>
  <si>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</si>
  <si>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</si>
  <si>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</si>
  <si>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</si>
  <si>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</si>
  <si>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</si>
  <si>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</si>
  <si>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</si>
  <si>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</si>
  <si>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</si>
  <si>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</si>
  <si>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</si>
  <si>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</si>
  <si>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</si>
  <si>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</si>
  <si>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</si>
  <si>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</si>
  <si>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</si>
  <si>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</si>
  <si>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</si>
  <si>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</si>
  <si>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</si>
  <si>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</si>
  <si>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</si>
  <si>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</si>
  <si>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</si>
  <si>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</si>
  <si>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</si>
  <si>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</si>
  <si>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</si>
  <si>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</si>
  <si>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</si>
  <si>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</si>
  <si>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</si>
  <si>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</si>
  <si>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</si>
  <si>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</si>
  <si>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</si>
  <si>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</si>
  <si>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</si>
  <si>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</si>
  <si>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</si>
  <si>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</si>
  <si>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</si>
  <si>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</si>
  <si>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</si>
  <si>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</si>
  <si>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</si>
  <si>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</si>
  <si>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</si>
  <si>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</si>
  <si>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</si>
  <si>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</si>
  <si>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</si>
  <si>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</si>
  <si>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</si>
  <si>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</si>
  <si>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</si>
  <si>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</si>
  <si>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</si>
  <si>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</si>
  <si>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</si>
  <si>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</si>
  <si>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</si>
  <si>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</si>
  <si>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</si>
  <si>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</si>
  <si>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</si>
  <si>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</si>
  <si>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</si>
  <si>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</si>
  <si>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</si>
  <si>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</si>
  <si>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</si>
  <si>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</si>
  <si>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</si>
  <si>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</si>
  <si>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</si>
  <si>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</si>
  <si>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</si>
  <si>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</si>
  <si>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</si>
  <si>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</si>
  <si>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</si>
  <si>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</si>
  <si>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</si>
  <si>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</si>
  <si>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</si>
  <si>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</si>
  <si>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</si>
  <si>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</si>
  <si>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</si>
  <si>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</si>
  <si>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</si>
  <si>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</si>
  <si>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</si>
  <si>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</si>
  <si>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</si>
  <si>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</si>
  <si>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</si>
  <si>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</si>
  <si>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</si>
  <si>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</si>
  <si>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</si>
  <si>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</si>
  <si>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</si>
  <si>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</si>
  <si>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</si>
  <si>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</si>
  <si>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</si>
  <si>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</si>
  <si>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</si>
  <si>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</si>
  <si>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</si>
  <si>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</si>
  <si>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</si>
  <si>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</si>
  <si>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</si>
  <si>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</si>
  <si>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</si>
  <si>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</si>
  <si>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</si>
  <si>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</si>
  <si>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</si>
  <si>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</si>
  <si>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</si>
  <si>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</si>
  <si>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</si>
  <si>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</si>
  <si>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</si>
  <si>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</si>
  <si>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</si>
  <si>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</si>
  <si>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</si>
  <si>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</si>
  <si>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</si>
  <si>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</si>
  <si>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</si>
  <si>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</si>
  <si>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</si>
  <si>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</si>
  <si>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</si>
  <si>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</si>
  <si>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</si>
  <si>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</si>
  <si>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</si>
  <si>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</si>
  <si>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</si>
  <si>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</si>
  <si>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</si>
  <si>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</si>
  <si>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</si>
  <si>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</si>
  <si>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</si>
  <si>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</si>
  <si>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</si>
  <si>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</si>
  <si>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</si>
  <si>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</si>
  <si>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</si>
  <si>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</si>
  <si>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</si>
  <si>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</si>
  <si>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</si>
  <si>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</si>
  <si>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</si>
  <si>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</si>
  <si>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</si>
  <si>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</si>
  <si>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</si>
  <si>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</si>
  <si>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</si>
  <si>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</si>
  <si>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</si>
  <si>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</si>
  <si>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</si>
  <si>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</si>
  <si>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</si>
  <si>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</si>
  <si>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</si>
  <si>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</si>
  <si>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</si>
  <si>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</si>
  <si>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</si>
  <si>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</si>
  <si>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</si>
  <si>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</si>
  <si>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</si>
  <si>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</si>
  <si>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</si>
  <si>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</si>
  <si>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</si>
  <si>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</si>
  <si>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</si>
  <si>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</si>
  <si>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</si>
  <si>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</si>
  <si>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</si>
  <si>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</si>
  <si>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</si>
  <si>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</si>
  <si>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</si>
  <si>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</si>
  <si>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</si>
  <si>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</si>
  <si>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</si>
  <si>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</si>
  <si>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</si>
  <si>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</si>
  <si>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</si>
  <si>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</si>
  <si>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</si>
  <si>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</si>
  <si>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</si>
  <si>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</si>
  <si>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</si>
  <si>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</si>
  <si>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</si>
  <si>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</si>
  <si>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</si>
  <si>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</si>
  <si>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</si>
  <si>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</si>
  <si>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</si>
  <si>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</si>
  <si>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</si>
  <si>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</si>
  <si>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</si>
  <si>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</si>
  <si>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</si>
  <si>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</si>
  <si>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</si>
  <si>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</si>
  <si>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</si>
  <si>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</si>
  <si>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</si>
  <si>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</si>
  <si>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</si>
  <si>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</si>
  <si>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</si>
  <si>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</si>
  <si>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</si>
  <si>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</si>
  <si>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</si>
  <si>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</si>
  <si>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</si>
  <si>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</si>
  <si>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</si>
  <si>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</si>
  <si>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</si>
  <si>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</si>
  <si>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</si>
  <si>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</si>
  <si>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</si>
  <si>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</si>
  <si>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</si>
  <si>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</si>
  <si>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</si>
  <si>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</si>
  <si>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</si>
  <si>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</si>
  <si>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</si>
  <si>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</si>
  <si>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</si>
  <si>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</si>
  <si>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</si>
  <si>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</si>
  <si>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</si>
  <si>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</si>
  <si>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</si>
  <si>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</si>
  <si>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</si>
  <si>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</si>
  <si>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</si>
  <si>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</si>
  <si>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</si>
  <si>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</si>
  <si>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</si>
  <si>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</si>
  <si>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</si>
  <si>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</si>
  <si>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</si>
  <si>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</si>
  <si>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</si>
  <si>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</si>
  <si>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</si>
  <si>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</si>
  <si>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</si>
  <si>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</si>
  <si>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</si>
  <si>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</si>
  <si>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</si>
  <si>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</si>
  <si>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</si>
  <si>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</si>
  <si>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</si>
  <si>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</si>
  <si>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</si>
  <si>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</si>
  <si>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</si>
  <si>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</si>
  <si>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</si>
  <si>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</si>
  <si>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</si>
  <si>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</si>
  <si>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</si>
  <si>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</si>
  <si>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</si>
  <si>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</si>
  <si>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</si>
  <si>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</si>
  <si>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</si>
  <si>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</si>
  <si>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</si>
  <si>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</si>
  <si>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</si>
  <si>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</si>
  <si>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</si>
  <si>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</si>
  <si>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</si>
  <si>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</si>
  <si>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</si>
  <si>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</si>
  <si>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</si>
  <si>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</si>
  <si>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</si>
  <si>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</si>
  <si>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</si>
  <si>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</si>
  <si>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</si>
  <si>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</si>
  <si>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</si>
  <si>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</si>
  <si>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</si>
  <si>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</si>
  <si>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</si>
  <si>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</si>
  <si>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</si>
  <si>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</si>
  <si>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</si>
  <si>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</si>
  <si>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</si>
  <si>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</si>
  <si>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</si>
  <si>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</si>
  <si>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</si>
  <si>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</si>
  <si>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</si>
  <si>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</si>
  <si>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</si>
  <si>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</si>
  <si>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</si>
  <si>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</si>
  <si>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</si>
  <si>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</si>
  <si>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</si>
  <si>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</si>
  <si>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</si>
  <si>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</si>
  <si>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</si>
  <si>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</si>
  <si>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</si>
  <si>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</si>
  <si>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</si>
  <si>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</si>
  <si>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</si>
  <si>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</si>
  <si>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</si>
  <si>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</si>
  <si>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</si>
  <si>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</si>
  <si>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</si>
  <si>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</si>
  <si>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</si>
  <si>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</si>
  <si>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</si>
  <si>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</si>
  <si>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</si>
  <si>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</si>
  <si>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</si>
  <si>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</si>
  <si>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</si>
  <si>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</si>
  <si>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</si>
  <si>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</si>
  <si>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</si>
  <si>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</si>
  <si>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</si>
  <si>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</si>
  <si>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</si>
  <si>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</si>
  <si>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</si>
  <si>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</si>
  <si>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</si>
  <si>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</si>
  <si>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</si>
  <si>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</si>
  <si>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</si>
  <si>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</si>
  <si>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</si>
  <si>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</si>
  <si>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</si>
  <si>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</si>
  <si>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</si>
  <si>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</si>
  <si>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</si>
  <si>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</si>
  <si>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</si>
  <si>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</si>
  <si>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</si>
  <si>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</si>
  <si>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</si>
  <si>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</si>
  <si>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</si>
  <si>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</si>
  <si>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</si>
  <si>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</si>
  <si>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</si>
  <si>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</si>
  <si>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</si>
  <si>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</si>
  <si>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</si>
  <si>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</si>
  <si>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</si>
  <si>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</si>
  <si>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</si>
  <si>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</si>
  <si>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</si>
  <si>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</si>
  <si>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</si>
  <si>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</si>
  <si>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</si>
  <si>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</si>
  <si>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</si>
  <si>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</si>
  <si>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</si>
  <si>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</si>
  <si>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</si>
  <si>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</si>
  <si>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</si>
  <si>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</si>
  <si>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</si>
  <si>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</si>
  <si>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</si>
  <si>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</si>
  <si>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</si>
  <si>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</si>
  <si>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</si>
  <si>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</si>
  <si>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</si>
  <si>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</si>
  <si>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</si>
  <si>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</si>
  <si>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</si>
  <si>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</si>
  <si>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</si>
  <si>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</si>
  <si>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</si>
  <si>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</si>
  <si>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</si>
  <si>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</si>
  <si>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</si>
  <si>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</si>
  <si>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</si>
  <si>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</si>
  <si>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</si>
  <si>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</si>
  <si>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</si>
  <si>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</si>
  <si>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</si>
  <si>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</si>
  <si>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</si>
  <si>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</si>
  <si>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</si>
  <si>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</si>
  <si>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</si>
  <si>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</si>
  <si>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</si>
  <si>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</si>
  <si>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</si>
  <si>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</si>
  <si>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</si>
  <si>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</si>
  <si>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</si>
  <si>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</si>
  <si>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</si>
  <si>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</si>
  <si>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</si>
  <si>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</si>
  <si>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</si>
  <si>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</si>
  <si>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</si>
  <si>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</si>
  <si>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</si>
  <si>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</si>
  <si>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</si>
  <si>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</si>
  <si>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</si>
  <si>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</si>
  <si>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</si>
  <si>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</si>
  <si>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</si>
  <si>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</si>
  <si>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</si>
  <si>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</si>
  <si>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</si>
  <si>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</si>
  <si>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</si>
  <si>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</si>
  <si>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</si>
  <si>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</si>
  <si>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</si>
  <si>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</si>
  <si>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</si>
  <si>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</si>
  <si>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</si>
  <si>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</si>
  <si>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</si>
  <si>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</si>
  <si>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</si>
  <si>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</si>
  <si>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</si>
  <si>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</si>
  <si>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</si>
  <si>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</si>
  <si>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</si>
  <si>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</si>
  <si>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</si>
  <si>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</si>
  <si>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</si>
  <si>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</si>
  <si>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</si>
  <si>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</si>
  <si>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</si>
  <si>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</si>
  <si>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</si>
  <si>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</si>
  <si>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</si>
  <si>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</si>
  <si>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</si>
  <si>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</si>
  <si>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</si>
  <si>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</si>
  <si>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</si>
  <si>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</si>
  <si>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</si>
  <si>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</si>
  <si>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</si>
  <si>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</si>
  <si>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</si>
  <si>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</si>
  <si>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</si>
  <si>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</si>
  <si>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</si>
  <si>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</si>
  <si>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</si>
  <si>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</si>
  <si>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</si>
  <si>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</si>
  <si>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</si>
  <si>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</si>
  <si>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</si>
  <si>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</si>
  <si>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</si>
  <si>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</si>
  <si>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</si>
  <si>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</si>
  <si>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</si>
  <si>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</si>
  <si>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</si>
  <si>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</si>
  <si>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</si>
  <si>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</si>
  <si>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</si>
  <si>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</si>
  <si>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</si>
  <si>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</si>
  <si>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</si>
  <si>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</si>
  <si>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</si>
  <si>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</si>
  <si>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</si>
  <si>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</si>
  <si>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</si>
  <si>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</si>
  <si>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</si>
  <si>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</si>
  <si>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</si>
  <si>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</si>
  <si>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</si>
  <si>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</si>
  <si>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</si>
  <si>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</si>
  <si>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</si>
  <si>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</si>
  <si>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</si>
  <si>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</si>
  <si>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</si>
  <si>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</si>
  <si>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</si>
  <si>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</si>
  <si>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</si>
  <si>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</si>
  <si>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</si>
  <si>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</si>
  <si>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</si>
  <si>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</si>
  <si>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</si>
  <si>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</si>
  <si>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</si>
  <si>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</si>
  <si>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</si>
  <si>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</si>
  <si>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</si>
  <si>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</si>
  <si>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</si>
  <si>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</si>
  <si>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</si>
  <si>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</si>
  <si>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</si>
  <si>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</si>
  <si>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</si>
  <si>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</si>
  <si>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</si>
  <si>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</si>
  <si>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</si>
  <si>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</si>
  <si>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</si>
  <si>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</si>
  <si>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</si>
  <si>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</si>
  <si>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</si>
  <si>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</si>
  <si>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</si>
  <si>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</si>
  <si>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</si>
  <si>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</si>
  <si>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</si>
  <si>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</si>
  <si>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</si>
  <si>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</si>
  <si>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</si>
  <si>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</si>
  <si>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</si>
  <si>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</si>
  <si>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</si>
  <si>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</si>
  <si>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</si>
  <si>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</si>
  <si>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</si>
  <si>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</si>
  <si>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</si>
  <si>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</si>
  <si>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</si>
  <si>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</si>
  <si>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</si>
  <si>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</si>
  <si>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</si>
  <si>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</si>
  <si>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</si>
  <si>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</si>
  <si>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</si>
  <si>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</si>
  <si>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</si>
  <si>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</si>
  <si>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</si>
  <si>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</si>
  <si>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</si>
  <si>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</si>
  <si>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</si>
  <si>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</si>
  <si>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</si>
  <si>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</si>
  <si>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</si>
  <si>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</si>
  <si>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</si>
  <si>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</si>
  <si>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</si>
  <si>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</si>
  <si>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</si>
  <si>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</si>
  <si>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</si>
  <si>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</si>
  <si>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</si>
  <si>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</si>
  <si>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</si>
  <si>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</si>
  <si>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</si>
  <si>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</si>
  <si>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</si>
  <si>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</si>
  <si>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</si>
  <si>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</si>
  <si>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</si>
  <si>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</si>
  <si>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</si>
  <si>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</si>
  <si>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</si>
  <si>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</si>
  <si>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</si>
  <si>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</si>
  <si>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</si>
  <si>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</si>
  <si>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</si>
  <si>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</si>
  <si>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</si>
  <si>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</si>
  <si>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</si>
  <si>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</si>
  <si>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</si>
  <si>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</si>
  <si>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</si>
  <si>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</si>
  <si>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</si>
  <si>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</si>
  <si>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</si>
  <si>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</si>
  <si>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</si>
  <si>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</si>
  <si>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</si>
  <si>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</si>
  <si>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</si>
  <si>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</si>
  <si>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</si>
  <si>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</si>
  <si>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</si>
  <si>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</si>
  <si>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</si>
  <si>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</si>
  <si>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</si>
  <si>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</si>
  <si>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</si>
  <si>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</si>
  <si>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</si>
  <si>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</si>
  <si>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</si>
  <si>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</si>
  <si>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</si>
  <si>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</si>
  <si>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</si>
  <si>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</si>
  <si>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</si>
  <si>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</si>
  <si>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</si>
  <si>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</si>
  <si>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</si>
  <si>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</si>
  <si>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</si>
  <si>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</si>
  <si>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</si>
  <si>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</si>
  <si>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</si>
  <si>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</si>
  <si>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</si>
  <si>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</si>
  <si>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</si>
  <si>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</si>
  <si>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</si>
  <si>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</si>
  <si>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</si>
  <si>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</si>
  <si>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</si>
  <si>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</si>
  <si>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</si>
  <si>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</si>
  <si>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</si>
  <si>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</si>
  <si>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</si>
  <si>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</si>
  <si>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</si>
  <si>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</si>
  <si>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</si>
  <si>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</si>
  <si>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</si>
  <si>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</si>
  <si>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</si>
  <si>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</si>
  <si>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</si>
  <si>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</si>
  <si>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</si>
  <si>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</si>
  <si>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</si>
  <si>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</si>
  <si>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</si>
  <si>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</si>
  <si>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</si>
  <si>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</si>
  <si>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</si>
  <si>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</si>
  <si>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</si>
  <si>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</si>
  <si>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</si>
  <si>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</si>
  <si>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</si>
  <si>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</si>
  <si>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</si>
  <si>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</si>
  <si>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</si>
  <si>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</si>
  <si>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</si>
  <si>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</si>
  <si>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</si>
  <si>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</si>
  <si>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</si>
  <si>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</si>
  <si>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</si>
  <si>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</si>
  <si>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</si>
  <si>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</si>
  <si>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</si>
  <si>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</si>
  <si>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</si>
  <si>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</si>
  <si>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</si>
  <si>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</si>
  <si>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</si>
  <si>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</si>
  <si>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</si>
  <si>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</si>
  <si>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</si>
  <si>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</si>
  <si>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</si>
  <si>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</si>
  <si>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</si>
  <si>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</si>
  <si>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</si>
  <si>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</si>
  <si>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</si>
  <si>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</si>
  <si>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</si>
  <si>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</si>
  <si>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</si>
  <si>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</si>
  <si>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</si>
  <si>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</si>
  <si>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</si>
  <si>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</si>
  <si>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</si>
  <si>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</si>
  <si>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</si>
  <si>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</si>
  <si>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</si>
  <si>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</si>
  <si>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</si>
  <si>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</si>
  <si>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</si>
  <si>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</si>
  <si>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</si>
  <si>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</si>
  <si>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</si>
  <si>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</si>
  <si>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</si>
  <si>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</si>
  <si>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</si>
  <si>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</si>
  <si>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</si>
  <si>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</si>
  <si>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</si>
  <si>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</si>
  <si>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</si>
  <si>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</si>
  <si>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</si>
  <si>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</si>
  <si>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</si>
  <si>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</si>
  <si>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</si>
  <si>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</si>
  <si>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</si>
  <si>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</si>
  <si>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</si>
  <si>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</si>
  <si>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</si>
  <si>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</si>
  <si>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</si>
  <si>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</si>
  <si>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</si>
  <si>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</si>
  <si>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</si>
  <si>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</si>
  <si>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</si>
  <si>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</si>
  <si>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</si>
  <si>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</si>
  <si>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</si>
  <si>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</si>
  <si>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</si>
  <si>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</si>
  <si>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</si>
  <si>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</si>
  <si>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</si>
  <si>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</si>
  <si>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</si>
  <si>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</si>
  <si>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</si>
  <si>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</si>
  <si>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</si>
  <si>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</si>
  <si>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</si>
  <si>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</si>
  <si>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</si>
  <si>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</si>
  <si>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</si>
  <si>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</si>
  <si>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</si>
  <si>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</si>
  <si>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</si>
  <si>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</si>
  <si>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</si>
  <si>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</si>
  <si>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</si>
  <si>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</si>
  <si>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</si>
  <si>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</si>
  <si>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</si>
  <si>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</si>
  <si>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</si>
  <si>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</si>
  <si>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</si>
  <si>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</si>
  <si>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</si>
  <si>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</si>
  <si>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</si>
  <si>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</si>
  <si>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</si>
  <si>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</si>
  <si>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</si>
  <si>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</si>
  <si>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</si>
  <si>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</si>
  <si>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</si>
  <si>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</si>
  <si>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</si>
  <si>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</si>
  <si>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</si>
  <si>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</si>
  <si>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</si>
  <si>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</si>
  <si>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</si>
  <si>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</si>
  <si>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</si>
  <si>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</si>
  <si>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</si>
  <si>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</si>
  <si>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</si>
  <si>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</si>
  <si>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</si>
  <si>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</si>
  <si>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</si>
  <si>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</si>
  <si>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</si>
  <si>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</si>
  <si>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</si>
  <si>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</si>
  <si>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</si>
  <si>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</si>
  <si>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</si>
  <si>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</si>
  <si>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</si>
  <si>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</si>
  <si>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</si>
  <si>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</si>
  <si>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</si>
  <si>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</si>
  <si>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</si>
  <si>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</si>
  <si>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</si>
  <si>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</si>
  <si>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</si>
  <si>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</si>
  <si>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</si>
  <si>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</si>
  <si>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</si>
  <si>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</si>
  <si>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</si>
  <si>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</si>
  <si>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</si>
  <si>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</si>
  <si>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</si>
  <si>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</si>
  <si>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</si>
  <si>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</si>
  <si>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</si>
  <si>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</si>
  <si>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</si>
  <si>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</si>
  <si>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</si>
  <si>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</si>
  <si>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</si>
  <si>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</si>
  <si>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</si>
  <si>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</si>
  <si>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</si>
  <si>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</si>
  <si>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</si>
  <si>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</si>
  <si>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</si>
  <si>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</si>
  <si>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</si>
  <si>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</si>
  <si>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</si>
  <si>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</si>
  <si>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</si>
  <si>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</si>
  <si>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</si>
  <si>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</si>
  <si>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</si>
  <si>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</si>
  <si>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</si>
  <si>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</si>
  <si>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</si>
  <si>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</si>
  <si>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</si>
  <si>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</si>
  <si>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</si>
  <si>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</si>
  <si>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</si>
  <si>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</si>
  <si>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</si>
  <si>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</si>
  <si>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</si>
  <si>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</si>
  <si>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</si>
  <si>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</si>
  <si>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</si>
  <si>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</si>
  <si>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</si>
  <si>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</si>
  <si>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</si>
  <si>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</si>
  <si>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</si>
  <si>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</si>
  <si>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</si>
  <si>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</si>
  <si>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</si>
  <si>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</si>
  <si>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</si>
  <si>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</si>
  <si>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</si>
  <si>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</si>
  <si>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</si>
  <si>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</si>
  <si>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</si>
  <si>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</si>
  <si>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</si>
  <si>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</si>
  <si>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</si>
  <si>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</si>
  <si>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</si>
  <si>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</si>
  <si>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</si>
  <si>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</si>
  <si>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</si>
  <si>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</si>
  <si>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</si>
  <si>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</si>
  <si>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</si>
  <si>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</si>
  <si>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</si>
  <si>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</si>
  <si>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</si>
  <si>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</si>
  <si>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</si>
  <si>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</si>
  <si>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</si>
  <si>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</si>
  <si>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</si>
  <si>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</si>
  <si>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</si>
  <si>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</si>
  <si>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</si>
  <si>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</si>
  <si>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</si>
  <si>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</si>
  <si>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</si>
  <si>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</si>
  <si>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</si>
  <si>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</si>
  <si>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</si>
  <si>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</si>
  <si>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</si>
  <si>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</si>
  <si>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</si>
  <si>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</si>
  <si>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</si>
  <si>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</si>
  <si>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</si>
  <si>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</si>
  <si>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</si>
  <si>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</si>
  <si>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</si>
  <si>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</si>
  <si>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</si>
  <si>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</si>
  <si>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</si>
  <si>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</si>
  <si>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</si>
  <si>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</si>
  <si>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</si>
  <si>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</si>
  <si>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</si>
  <si>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</si>
  <si>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</si>
  <si>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</si>
  <si>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</si>
  <si>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</si>
  <si>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</si>
  <si>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</si>
  <si>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</si>
  <si>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</si>
  <si>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</si>
  <si>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</si>
  <si>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</si>
  <si>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</si>
  <si>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</si>
  <si>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</si>
  <si>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</si>
  <si>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</si>
  <si>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</si>
  <si>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</si>
  <si>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</si>
  <si>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</si>
  <si>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</si>
  <si>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</si>
  <si>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</si>
  <si>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</si>
  <si>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</si>
  <si>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</si>
  <si>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</si>
  <si>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</si>
  <si>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</si>
  <si>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</si>
  <si>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</si>
  <si>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</si>
  <si>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</si>
  <si>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</si>
  <si>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</si>
  <si>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</si>
  <si>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</si>
  <si>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</si>
  <si>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</si>
  <si>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</si>
  <si>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</si>
  <si>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</si>
  <si>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</si>
  <si>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</si>
  <si>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</si>
  <si>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</si>
  <si>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</si>
  <si>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</si>
  <si>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</si>
  <si>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</si>
  <si>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</si>
  <si>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</si>
  <si>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</si>
  <si>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</si>
  <si>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</si>
  <si>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</si>
  <si>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</si>
  <si>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</si>
  <si>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</si>
  <si>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</si>
  <si>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</si>
  <si>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</si>
  <si>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</si>
  <si>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</si>
  <si>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</si>
  <si>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</si>
  <si>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</si>
  <si>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</si>
  <si>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</si>
  <si>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</si>
  <si>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</si>
  <si>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</si>
  <si>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</si>
  <si>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</si>
  <si>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</si>
  <si>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</si>
  <si>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</si>
  <si>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</si>
  <si>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</si>
  <si>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</si>
  <si>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</si>
  <si>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</si>
  <si>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</si>
  <si>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</si>
  <si>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</si>
  <si>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</si>
  <si>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</si>
  <si>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</si>
  <si>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</si>
  <si>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</si>
  <si>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</si>
  <si>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</si>
  <si>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</si>
  <si>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</si>
  <si>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</si>
  <si>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</si>
  <si>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</si>
  <si>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</si>
  <si>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</si>
  <si>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</si>
  <si>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</si>
  <si>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</si>
  <si>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</si>
  <si>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</si>
  <si>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</si>
  <si>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</si>
  <si>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</si>
  <si>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</si>
  <si>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</si>
  <si>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</si>
  <si>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</si>
  <si>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</si>
  <si>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</si>
  <si>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</si>
  <si>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</si>
  <si>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</si>
  <si>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</si>
  <si>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</si>
  <si>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</si>
  <si>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</si>
  <si>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</si>
  <si>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</si>
  <si>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</si>
  <si>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</si>
  <si>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</si>
  <si>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</si>
  <si>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</si>
  <si>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</si>
  <si>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</si>
  <si>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</si>
  <si>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</si>
  <si>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</si>
  <si>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</si>
  <si>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</si>
  <si>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</si>
  <si>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</si>
  <si>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</si>
  <si>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</si>
  <si>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</si>
  <si>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</si>
  <si>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</si>
  <si>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</si>
  <si>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</si>
  <si>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</si>
  <si>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</si>
  <si>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</si>
  <si>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</si>
  <si>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</si>
  <si>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</si>
  <si>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</si>
  <si>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</si>
  <si>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</si>
  <si>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</si>
  <si>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</si>
  <si>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</si>
  <si>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</si>
  <si>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</si>
  <si>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</si>
  <si>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</si>
  <si>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</si>
  <si>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</si>
  <si>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</si>
  <si>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</si>
  <si>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</si>
  <si>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</si>
  <si>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</si>
  <si>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</si>
  <si>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</si>
  <si>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</si>
  <si>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</si>
  <si>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</si>
  <si>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</si>
  <si>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</si>
  <si>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</si>
  <si>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</si>
  <si>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</si>
  <si>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</si>
  <si>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</si>
  <si>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</si>
  <si>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</si>
  <si>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</si>
  <si>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</si>
  <si>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</si>
  <si>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</si>
  <si>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</si>
  <si>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</si>
  <si>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</si>
  <si>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</si>
  <si>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</si>
  <si>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</si>
  <si>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</si>
  <si>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</si>
  <si>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</si>
  <si>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</si>
  <si>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</si>
  <si>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</si>
  <si>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</si>
  <si>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</si>
  <si>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</si>
  <si>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</si>
  <si>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</si>
  <si>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</si>
  <si>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</si>
  <si>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</si>
  <si>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</si>
  <si>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</si>
  <si>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</si>
  <si>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</si>
  <si>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</si>
  <si>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</si>
  <si>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</si>
  <si>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</si>
  <si>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</si>
  <si>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</si>
  <si>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</si>
  <si>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</si>
  <si>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</si>
  <si>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</si>
  <si>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</si>
  <si>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</si>
  <si>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</si>
  <si>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</si>
  <si>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</si>
  <si>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</si>
  <si>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</si>
  <si>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</si>
  <si>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</si>
  <si>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</si>
  <si>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</si>
  <si>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</si>
  <si>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</si>
  <si>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</si>
  <si>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</si>
  <si>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</si>
  <si>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</si>
  <si>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</si>
  <si>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</si>
  <si>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</si>
  <si>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</si>
  <si>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</si>
  <si>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</si>
  <si>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</si>
  <si>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</si>
  <si>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</si>
  <si>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</si>
  <si>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</si>
  <si>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</si>
  <si>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</si>
  <si>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</si>
  <si>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</si>
  <si>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</si>
  <si>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</si>
  <si>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</si>
  <si>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</si>
  <si>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</si>
  <si>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</si>
  <si>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</si>
  <si>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</si>
  <si>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</si>
  <si>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</si>
  <si>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</si>
  <si>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</si>
  <si>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</si>
  <si>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</si>
  <si>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</si>
  <si>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</si>
  <si>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</si>
  <si>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</si>
  <si>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</si>
  <si>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</si>
  <si>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</si>
  <si>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</si>
  <si>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</si>
  <si>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</si>
  <si>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</si>
  <si>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</si>
  <si>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</si>
  <si>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</si>
  <si>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</si>
  <si>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</si>
  <si>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</si>
  <si>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</si>
  <si>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</si>
  <si>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</si>
  <si>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</si>
  <si>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</si>
  <si>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</si>
  <si>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</si>
  <si>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</si>
  <si>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</si>
  <si>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</si>
  <si>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</si>
  <si>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</si>
  <si>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</si>
  <si>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</si>
  <si>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</si>
  <si>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</si>
  <si>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</si>
  <si>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</si>
  <si>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</si>
  <si>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</si>
  <si>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</si>
  <si>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</si>
  <si>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</si>
  <si>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</si>
  <si>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</si>
  <si>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</si>
  <si>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</si>
  <si>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</si>
  <si>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</si>
  <si>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</si>
  <si>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</si>
  <si>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</si>
  <si>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</si>
  <si>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</si>
  <si>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</si>
  <si>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</si>
  <si>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</si>
  <si>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</si>
  <si>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</si>
  <si>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</si>
  <si>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</si>
  <si>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</si>
  <si>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</si>
  <si>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</si>
  <si>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</si>
  <si>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</si>
  <si>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</si>
  <si>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</si>
  <si>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</si>
  <si>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</si>
  <si>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</si>
  <si>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</si>
  <si>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</si>
  <si>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</si>
  <si>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</si>
  <si>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</si>
  <si>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</si>
  <si>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</si>
  <si>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</si>
  <si>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</si>
  <si>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</si>
  <si>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</si>
  <si>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</si>
  <si>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</si>
  <si>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</si>
  <si>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</si>
  <si>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</si>
  <si>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</si>
  <si>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</si>
  <si>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</si>
  <si>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</si>
  <si>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</si>
  <si>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</si>
  <si>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</si>
  <si>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</si>
  <si>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</si>
  <si>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</si>
  <si>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</si>
  <si>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</si>
  <si>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</si>
  <si>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</si>
  <si>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</si>
  <si>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</si>
  <si>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</si>
  <si>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</si>
  <si>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</si>
  <si>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</si>
  <si>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</si>
  <si>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</si>
  <si>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</si>
  <si>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</si>
  <si>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</si>
  <si>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</si>
  <si>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</si>
  <si>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</si>
  <si>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</si>
  <si>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</si>
  <si>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</si>
  <si>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</si>
  <si>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</si>
  <si>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</si>
  <si>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</si>
  <si>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</si>
  <si>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</si>
  <si>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</si>
  <si>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</si>
  <si>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</si>
  <si>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</si>
  <si>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</si>
  <si>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</si>
  <si>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</si>
  <si>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</si>
  <si>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</si>
  <si>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</si>
  <si>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</si>
  <si>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</si>
  <si>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</si>
  <si>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</si>
  <si>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</si>
  <si>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</si>
  <si>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</si>
  <si>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</si>
  <si>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</si>
  <si>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</si>
  <si>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</si>
  <si>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</si>
  <si>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</si>
  <si>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</si>
  <si>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</si>
  <si>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</si>
  <si>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</si>
  <si>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</si>
  <si>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</si>
  <si>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</si>
  <si>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</si>
  <si>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</si>
  <si>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</si>
  <si>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</si>
  <si>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</si>
  <si>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</si>
  <si>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</si>
  <si>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</si>
  <si>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</si>
  <si>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</si>
  <si>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</si>
  <si>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</si>
  <si>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</si>
  <si>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</si>
  <si>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</si>
  <si>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</si>
  <si>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</si>
  <si>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</si>
  <si>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</si>
  <si>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</si>
  <si>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</si>
  <si>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</si>
  <si>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</si>
  <si>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</si>
  <si>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</si>
  <si>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</si>
  <si>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</si>
  <si>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</si>
  <si>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</si>
  <si>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</si>
  <si>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</si>
  <si>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</si>
  <si>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</si>
  <si>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</si>
  <si>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</si>
  <si>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</si>
  <si>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</si>
  <si>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</si>
  <si>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</si>
  <si>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</si>
  <si>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</si>
  <si>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</si>
  <si>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</si>
  <si>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</si>
  <si>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</si>
  <si>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</si>
  <si>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</si>
  <si>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</si>
  <si>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</si>
  <si>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</si>
  <si>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</si>
  <si>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</si>
  <si>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</si>
  <si>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</si>
  <si>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</si>
  <si>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</si>
  <si>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</si>
  <si>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</si>
  <si>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</si>
  <si>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</si>
  <si>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</si>
  <si>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</si>
  <si>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</si>
  <si>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</si>
  <si>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</si>
  <si>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</si>
  <si>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</si>
  <si>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</si>
  <si>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</si>
  <si>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</si>
  <si>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</si>
  <si>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</si>
  <si>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</si>
  <si>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</si>
  <si>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</si>
  <si>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</si>
  <si>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</si>
  <si>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</si>
  <si>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</si>
  <si>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</si>
  <si>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</si>
  <si>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</si>
  <si>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</si>
  <si>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</si>
  <si>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</si>
  <si>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</si>
  <si>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</si>
  <si>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</si>
  <si>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</si>
  <si>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</si>
  <si>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</si>
  <si>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</si>
  <si>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</si>
  <si>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</si>
  <si>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</si>
  <si>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</si>
  <si>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</si>
  <si>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</si>
  <si>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</si>
  <si>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</si>
  <si>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</si>
  <si>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</si>
  <si>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</si>
  <si>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</si>
  <si>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</si>
  <si>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</si>
  <si>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</si>
  <si>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</si>
  <si>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</si>
  <si>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</si>
  <si>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</si>
  <si>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</si>
  <si>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</si>
  <si>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</si>
  <si>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</si>
  <si>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</si>
  <si>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</si>
  <si>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</si>
  <si>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</si>
  <si>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</si>
  <si>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</si>
  <si>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</si>
  <si>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</si>
  <si>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</si>
  <si>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</si>
  <si>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</si>
  <si>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</si>
  <si>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</si>
  <si>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</si>
  <si>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</si>
  <si>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</si>
  <si>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</si>
  <si>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</si>
  <si>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</si>
  <si>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</si>
  <si>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</si>
  <si>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</si>
  <si>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</si>
  <si>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</si>
  <si>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</si>
  <si>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</si>
  <si>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</si>
  <si>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</si>
  <si>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</si>
  <si>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</si>
  <si>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</si>
  <si>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</si>
  <si>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</si>
  <si>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</si>
  <si>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</si>
  <si>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</si>
  <si>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</si>
  <si>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</si>
  <si>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</si>
  <si>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</si>
  <si>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</si>
  <si>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</si>
  <si>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</si>
  <si>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</si>
  <si>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</si>
  <si>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</si>
  <si>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</si>
  <si>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</si>
  <si>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</si>
  <si>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</si>
  <si>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</si>
  <si>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</si>
  <si>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</si>
  <si>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</si>
  <si>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</si>
  <si>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</si>
  <si>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</si>
  <si>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</si>
  <si>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</si>
  <si>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</si>
  <si>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</si>
  <si>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</si>
  <si>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</si>
  <si>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</si>
  <si>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</si>
  <si>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</si>
  <si>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</si>
  <si>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</si>
  <si>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</si>
  <si>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</si>
  <si>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</si>
  <si>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</si>
  <si>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</si>
  <si>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</si>
  <si>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</si>
  <si>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</si>
  <si>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</si>
  <si>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</si>
  <si>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</si>
  <si>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</si>
  <si>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</si>
  <si>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</si>
  <si>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</si>
  <si>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</si>
  <si>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</si>
  <si>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</si>
  <si>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</si>
  <si>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</si>
  <si>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</si>
  <si>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</si>
  <si>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</si>
  <si>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</si>
  <si>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</si>
  <si>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</si>
  <si>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</si>
  <si>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</si>
  <si>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</si>
  <si>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</si>
  <si>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</si>
  <si>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</si>
  <si>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</si>
  <si>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</si>
  <si>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</si>
  <si>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</si>
  <si>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</si>
  <si>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</si>
  <si>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</si>
  <si>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</si>
  <si>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</si>
  <si>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</si>
  <si>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</si>
  <si>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</si>
  <si>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</si>
  <si>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</si>
  <si>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</si>
  <si>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</si>
  <si>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</si>
  <si>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</si>
  <si>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</si>
  <si>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</si>
  <si>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</si>
  <si>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</si>
  <si>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</si>
  <si>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</si>
  <si>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</si>
  <si>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</si>
  <si>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</si>
  <si>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</si>
  <si>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</si>
  <si>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</si>
  <si>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</si>
  <si>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</si>
  <si>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</si>
  <si>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</si>
  <si>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</si>
  <si>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</si>
  <si>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</si>
  <si>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</si>
  <si>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</si>
  <si>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</si>
  <si>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</si>
  <si>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</si>
  <si>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</si>
  <si>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</si>
  <si>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</si>
  <si>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</si>
  <si>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</si>
  <si>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</si>
  <si>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</si>
  <si>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</si>
  <si>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</si>
  <si>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</si>
  <si>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</si>
  <si>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</si>
  <si>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</si>
  <si>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</si>
  <si>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</si>
  <si>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</si>
  <si>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</si>
  <si>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</si>
  <si>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</si>
  <si>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</si>
  <si>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</si>
  <si>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</si>
  <si>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</si>
  <si>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</si>
  <si>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</si>
  <si>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</si>
  <si>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</si>
  <si>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</si>
  <si>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</si>
  <si>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</si>
  <si>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</si>
  <si>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</si>
  <si>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</si>
  <si>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</si>
  <si>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</si>
  <si>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</si>
  <si>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</si>
  <si>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</si>
  <si>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</si>
  <si>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</si>
  <si>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</si>
  <si>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</si>
  <si>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</si>
  <si>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</si>
  <si>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</si>
  <si>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</si>
  <si>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</si>
  <si>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</si>
  <si>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</si>
  <si>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</si>
  <si>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</si>
  <si>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</si>
  <si>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</si>
  <si>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</si>
  <si>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</si>
  <si>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</si>
  <si>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</si>
  <si>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</si>
  <si>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</si>
  <si>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</si>
  <si>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</si>
  <si>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</si>
  <si>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</si>
  <si>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</si>
  <si>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</si>
  <si>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</si>
  <si>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</si>
  <si>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</si>
  <si>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</si>
  <si>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</si>
  <si>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</si>
  <si>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</si>
  <si>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</si>
  <si>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</si>
  <si>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</si>
  <si>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</si>
  <si>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</si>
  <si>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</si>
  <si>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</si>
  <si>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</si>
  <si>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</si>
  <si>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</si>
  <si>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</si>
  <si>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</si>
  <si>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</si>
  <si>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</si>
  <si>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</si>
  <si>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</si>
  <si>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</si>
  <si>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</si>
  <si>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</si>
  <si>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</si>
  <si>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</si>
  <si>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</si>
  <si>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</si>
  <si>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</si>
  <si>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</si>
  <si>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</si>
  <si>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</si>
  <si>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</si>
  <si>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</si>
  <si>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</si>
  <si>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</si>
  <si>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</si>
  <si>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</si>
  <si>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</si>
  <si>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</si>
  <si>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</si>
  <si>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</si>
  <si>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</si>
  <si>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</si>
  <si>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</si>
  <si>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</si>
  <si>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</si>
  <si>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</si>
  <si>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</si>
  <si>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</si>
  <si>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</si>
  <si>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</si>
  <si>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</si>
  <si>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</si>
  <si>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</si>
  <si>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</si>
  <si>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</si>
  <si>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</si>
  <si>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</si>
  <si>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</si>
  <si>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</si>
  <si>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</si>
  <si>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</si>
  <si>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</si>
  <si>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</si>
  <si>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</si>
  <si>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</si>
  <si>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</si>
  <si>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</si>
  <si>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</si>
  <si>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</si>
  <si>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</si>
  <si>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</si>
  <si>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</si>
  <si>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</si>
  <si>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</si>
  <si>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</si>
  <si>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</si>
  <si>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</si>
  <si>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</si>
  <si>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</si>
  <si>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</si>
  <si>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</si>
  <si>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</si>
  <si>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</si>
  <si>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</si>
  <si>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</si>
  <si>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</si>
  <si>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</si>
  <si>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</si>
  <si>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</si>
  <si>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</si>
  <si>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</si>
  <si>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</si>
  <si>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</si>
  <si>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</si>
  <si>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</si>
  <si>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</si>
  <si>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</si>
  <si>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</si>
  <si>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</si>
  <si>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</si>
  <si>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</si>
  <si>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</si>
  <si>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</si>
  <si>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</si>
  <si>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</si>
  <si>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</si>
  <si>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</si>
  <si>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</si>
  <si>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</si>
  <si>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</si>
  <si>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</si>
  <si>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</si>
  <si>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</si>
  <si>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</si>
  <si>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</si>
  <si>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</si>
  <si>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</si>
  <si>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</si>
  <si>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</si>
  <si>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</si>
  <si>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</si>
  <si>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</si>
  <si>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</si>
  <si>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</si>
  <si>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</si>
  <si>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</si>
  <si>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</si>
  <si>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</si>
  <si>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</si>
  <si>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</si>
  <si>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</si>
  <si>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</si>
  <si>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</si>
  <si>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</si>
  <si>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</si>
  <si>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</si>
  <si>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</si>
  <si>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</si>
  <si>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</si>
  <si>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</si>
  <si>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</si>
  <si>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</si>
  <si>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</si>
  <si>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</si>
  <si>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</si>
  <si>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</si>
  <si>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</si>
  <si>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</si>
  <si>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</si>
  <si>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</si>
  <si>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</si>
  <si>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</si>
  <si>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</si>
  <si>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</si>
  <si>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</si>
  <si>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</si>
  <si>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</si>
  <si>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</si>
  <si>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</si>
  <si>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</si>
  <si>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</si>
  <si>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</si>
  <si>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</si>
  <si>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</si>
  <si>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</si>
  <si>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</si>
  <si>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</si>
  <si>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</si>
  <si>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</si>
  <si>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</si>
  <si>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</si>
  <si>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</si>
  <si>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</si>
  <si>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</si>
  <si>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</si>
  <si>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</si>
  <si>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</si>
  <si>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</si>
  <si>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</si>
  <si>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</si>
  <si>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</si>
  <si>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</si>
  <si>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</si>
  <si>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</si>
  <si>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</si>
  <si>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</si>
  <si>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</si>
  <si>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</si>
  <si>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</si>
  <si>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</si>
  <si>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</si>
  <si>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</si>
  <si>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</si>
  <si>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</si>
  <si>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</si>
  <si>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</si>
  <si>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</si>
  <si>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</si>
  <si>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</si>
  <si>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</si>
  <si>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</si>
  <si>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</si>
  <si>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</si>
  <si>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</si>
  <si>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</si>
  <si>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</si>
  <si>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</si>
  <si>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</si>
  <si>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</si>
  <si>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</si>
  <si>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</si>
  <si>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</si>
  <si>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</si>
  <si>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</si>
  <si>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</si>
  <si>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</si>
  <si>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</si>
  <si>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</si>
  <si>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</si>
  <si>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</si>
  <si>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</si>
  <si>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</si>
  <si>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</si>
  <si>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</si>
  <si>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</si>
  <si>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</si>
  <si>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</si>
  <si>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</si>
  <si>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</si>
  <si>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</si>
  <si>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</si>
  <si>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</si>
  <si>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</si>
  <si>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</si>
  <si>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</si>
  <si>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</si>
  <si>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</si>
  <si>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</si>
  <si>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</si>
  <si>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</si>
  <si>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</si>
  <si>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</si>
  <si>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</si>
  <si>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</si>
  <si>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</si>
  <si>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</si>
  <si>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</si>
  <si>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</si>
  <si>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</si>
  <si>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</si>
  <si>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</si>
  <si>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</si>
  <si>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</si>
  <si>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</si>
  <si>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</si>
  <si>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</si>
  <si>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</si>
  <si>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</si>
  <si>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</si>
  <si>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</si>
  <si>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</si>
  <si>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</si>
  <si>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</si>
  <si>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</si>
  <si>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</si>
  <si>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</si>
  <si>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</si>
  <si>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</si>
  <si>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</si>
  <si>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</si>
  <si>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</si>
  <si>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</si>
  <si>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</si>
  <si>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</si>
  <si>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</si>
  <si>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</si>
  <si>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</si>
  <si>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</si>
  <si>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</si>
  <si>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</si>
  <si>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</si>
  <si>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</si>
  <si>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</si>
  <si>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</si>
  <si>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</si>
  <si>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</si>
  <si>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</si>
  <si>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</si>
  <si>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</si>
  <si>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</si>
  <si>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</si>
  <si>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</si>
  <si>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</si>
  <si>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</si>
  <si>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</si>
  <si>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</si>
  <si>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</si>
  <si>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</si>
  <si>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</si>
  <si>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</si>
  <si>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</si>
  <si>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</si>
  <si>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</si>
  <si>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</si>
  <si>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</si>
  <si>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</si>
  <si>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</si>
  <si>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</si>
  <si>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</si>
  <si>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</si>
  <si>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</si>
  <si>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</si>
  <si>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</si>
  <si>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</si>
  <si>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</si>
  <si>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</si>
  <si>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</si>
  <si>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</si>
  <si>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</si>
  <si>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</si>
  <si>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</si>
  <si>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</si>
  <si>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</si>
  <si>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</si>
  <si>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</si>
  <si>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</si>
  <si>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</si>
  <si>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</si>
  <si>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</si>
  <si>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</si>
  <si>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</si>
  <si>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</si>
  <si>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</si>
  <si>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</si>
  <si>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</si>
  <si>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</si>
  <si>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</si>
  <si>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</si>
  <si>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</si>
  <si>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</si>
  <si>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</si>
  <si>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</si>
  <si>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</si>
  <si>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</si>
  <si>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</si>
  <si>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</si>
  <si>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</si>
  <si>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</si>
  <si>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</si>
  <si>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</si>
  <si>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</si>
  <si>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</si>
  <si>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</si>
  <si>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</si>
  <si>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</si>
  <si>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</si>
  <si>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</si>
  <si>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</si>
  <si>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</si>
  <si>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</si>
  <si>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</si>
  <si>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</si>
  <si>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</si>
  <si>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</si>
  <si>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</si>
  <si>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</si>
  <si>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</si>
  <si>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</si>
  <si>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</si>
  <si>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</si>
  <si>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</si>
  <si>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</si>
  <si>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</si>
  <si>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</si>
  <si>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</si>
  <si>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</si>
  <si>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</si>
  <si>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</si>
  <si>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</si>
  <si>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</si>
  <si>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</si>
  <si>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</si>
  <si>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</si>
  <si>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</si>
  <si>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</si>
  <si>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</si>
  <si>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</si>
  <si>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</si>
  <si>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</si>
  <si>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</si>
  <si>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</si>
  <si>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</si>
  <si>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</si>
  <si>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</si>
  <si>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</si>
  <si>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</si>
  <si>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</si>
  <si>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</si>
  <si>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</si>
  <si>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</si>
  <si>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</si>
  <si>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</si>
  <si>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</si>
  <si>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</si>
  <si>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</si>
  <si>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</si>
  <si>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</si>
  <si>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</si>
  <si>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</si>
  <si>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</si>
  <si>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</si>
  <si>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</si>
  <si>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</si>
  <si>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</si>
  <si>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</si>
  <si>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</si>
  <si>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</si>
  <si>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</si>
  <si>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</si>
  <si>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</si>
  <si>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</si>
  <si>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</si>
  <si>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</si>
  <si>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</si>
  <si>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</si>
  <si>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</si>
  <si>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</si>
  <si>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</si>
  <si>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</si>
  <si>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</si>
  <si>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</si>
  <si>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</si>
  <si>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</si>
  <si>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</si>
  <si>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</si>
  <si>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</si>
  <si>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</si>
  <si>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</si>
  <si>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</si>
  <si>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</si>
  <si>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</si>
  <si>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</si>
  <si>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</si>
  <si>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</si>
  <si>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</si>
  <si>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</si>
  <si>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</si>
  <si>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</si>
  <si>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</si>
  <si>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</si>
  <si>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</si>
  <si>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</si>
  <si>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</si>
  <si>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</si>
  <si>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</si>
  <si>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</si>
  <si>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</si>
  <si>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</si>
  <si>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</si>
  <si>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</si>
  <si>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</si>
  <si>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</si>
  <si>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</si>
  <si>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</si>
  <si>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</si>
  <si>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</si>
  <si>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</si>
  <si>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</si>
  <si>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</si>
  <si>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</si>
  <si>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</si>
  <si>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</si>
  <si>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</si>
  <si>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</si>
  <si>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</si>
  <si>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</si>
  <si>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</si>
  <si>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</si>
  <si>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</si>
  <si>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</si>
  <si>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</si>
  <si>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</si>
  <si>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</si>
  <si>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</si>
  <si>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</si>
  <si>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</si>
  <si>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</si>
  <si>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</si>
  <si>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</si>
  <si>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</si>
  <si>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</si>
  <si>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</si>
  <si>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</si>
  <si>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</si>
  <si>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</si>
  <si>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</si>
  <si>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</si>
  <si>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</si>
  <si>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</si>
  <si>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</si>
  <si>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</si>
  <si>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</si>
  <si>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</si>
  <si>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</si>
  <si>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</si>
  <si>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</si>
  <si>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</si>
  <si>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</si>
  <si>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</si>
  <si>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</si>
  <si>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</si>
  <si>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</si>
  <si>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</si>
  <si>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</si>
  <si>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</si>
  <si>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</si>
  <si>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</si>
  <si>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</si>
  <si>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</si>
  <si>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</si>
  <si>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</si>
  <si>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</si>
  <si>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</si>
  <si>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</si>
  <si>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</si>
  <si>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</si>
  <si>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</si>
  <si>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</si>
  <si>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</si>
  <si>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</si>
  <si>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</si>
  <si>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</si>
  <si>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</si>
  <si>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</si>
  <si>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</si>
  <si>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</si>
  <si>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</si>
  <si>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</si>
  <si>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</si>
  <si>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</si>
  <si>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</si>
  <si>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</si>
  <si>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</si>
  <si>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</si>
  <si>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</si>
  <si>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</si>
  <si>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</si>
  <si>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</si>
  <si>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</si>
  <si>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</si>
  <si>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</si>
  <si>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</si>
  <si>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</si>
  <si>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</si>
  <si>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</si>
  <si>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</si>
  <si>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</si>
  <si>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</si>
  <si>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</si>
  <si>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</si>
  <si>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</si>
  <si>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</si>
  <si>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</si>
  <si>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</si>
  <si>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</si>
  <si>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</si>
  <si>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</si>
  <si>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</si>
  <si>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</si>
  <si>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</si>
  <si>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</si>
  <si>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</si>
  <si>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</si>
  <si>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</si>
  <si>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</si>
  <si>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</si>
  <si>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</si>
  <si>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</si>
  <si>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</si>
  <si>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</si>
  <si>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</si>
  <si>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</si>
  <si>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</si>
  <si>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</si>
  <si>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</si>
  <si>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</si>
  <si>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</si>
  <si>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</si>
  <si>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</si>
  <si>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</si>
  <si>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</si>
  <si>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</si>
  <si>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</si>
  <si>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</si>
  <si>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</si>
  <si>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</si>
  <si>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</si>
  <si>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</si>
  <si>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</si>
  <si>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</si>
  <si>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</si>
  <si>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</si>
  <si>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</si>
  <si>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</si>
  <si>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</si>
  <si>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</si>
  <si>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</si>
  <si>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</si>
  <si>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</si>
  <si>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</si>
  <si>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</si>
  <si>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</si>
  <si>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</si>
  <si>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</si>
  <si>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</si>
  <si>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</si>
  <si>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</si>
  <si>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</si>
  <si>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</si>
  <si>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</si>
  <si>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</si>
  <si>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</si>
  <si>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</si>
  <si>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</si>
  <si>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</si>
  <si>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</si>
  <si>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</si>
  <si>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</si>
  <si>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</si>
  <si>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</si>
  <si>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</si>
  <si>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</si>
  <si>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</si>
  <si>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</si>
  <si>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</si>
  <si>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</si>
  <si>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</si>
  <si>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</si>
  <si>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</si>
  <si>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</si>
  <si>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</si>
  <si>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</si>
  <si>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</si>
  <si>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</si>
  <si>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</si>
  <si>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</si>
  <si>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</si>
  <si>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</si>
  <si>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</si>
  <si>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</si>
  <si>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</si>
  <si>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</si>
  <si>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</si>
  <si>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</si>
  <si>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</si>
  <si>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</si>
  <si>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</si>
  <si>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</si>
  <si>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</si>
  <si>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</si>
  <si>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</si>
  <si>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</si>
  <si>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</si>
  <si>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</si>
  <si>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</si>
  <si>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</si>
  <si>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</si>
  <si>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</si>
  <si>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</si>
  <si>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</si>
  <si>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</si>
  <si>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</si>
  <si>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</si>
  <si>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</si>
  <si>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</si>
  <si>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</si>
  <si>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</si>
  <si>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</si>
  <si>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</si>
  <si>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</si>
  <si>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</si>
  <si>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</si>
  <si>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</si>
  <si>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</si>
  <si>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</si>
  <si>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</si>
  <si>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</si>
  <si>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</si>
  <si>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</si>
  <si>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</si>
  <si>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</si>
  <si>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</si>
  <si>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</si>
  <si>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</si>
  <si>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</si>
  <si>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</si>
  <si>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</si>
  <si>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</si>
  <si>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</si>
  <si>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</si>
  <si>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</si>
  <si>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</si>
  <si>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</si>
  <si>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</si>
  <si>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</si>
  <si>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</si>
  <si>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</si>
  <si>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</si>
  <si>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</si>
  <si>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</si>
  <si>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</si>
  <si>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</si>
  <si>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</si>
  <si>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</si>
  <si>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</si>
  <si>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</si>
  <si>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</si>
  <si>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</si>
  <si>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</si>
  <si>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</si>
  <si>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</si>
  <si>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</si>
  <si>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</si>
  <si>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</si>
  <si>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</si>
  <si>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</si>
  <si>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</si>
  <si>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</si>
  <si>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</si>
  <si>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</si>
  <si>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</si>
  <si>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</si>
  <si>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</si>
  <si>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</si>
  <si>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</si>
  <si>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</si>
  <si>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</si>
  <si>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</si>
  <si>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</si>
  <si>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</si>
  <si>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</si>
  <si>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</si>
  <si>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</si>
  <si>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</si>
  <si>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</si>
  <si>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</si>
  <si>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</si>
  <si>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</si>
  <si>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</si>
  <si>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</si>
  <si>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</si>
  <si>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</si>
  <si>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</si>
  <si>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</si>
  <si>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</si>
  <si>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</si>
  <si>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</si>
  <si>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</si>
  <si>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</si>
  <si>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</si>
  <si>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</si>
  <si>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</si>
  <si>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</si>
  <si>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</si>
  <si>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</si>
  <si>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</si>
  <si>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</si>
  <si>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</si>
  <si>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</si>
  <si>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</si>
  <si>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</si>
  <si>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</si>
  <si>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</si>
  <si>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</si>
  <si>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</si>
  <si>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</si>
  <si>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</si>
  <si>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</si>
  <si>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</si>
  <si>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</si>
  <si>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</si>
  <si>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</si>
  <si>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</si>
  <si>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</si>
  <si>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</si>
  <si>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</si>
  <si>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</si>
  <si>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</si>
  <si>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</si>
  <si>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</si>
  <si>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</si>
  <si>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</si>
  <si>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</si>
  <si>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</si>
  <si>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</si>
  <si>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</si>
  <si>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</si>
  <si>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</si>
  <si>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</si>
  <si>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</si>
  <si>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</si>
  <si>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</si>
  <si>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</si>
  <si>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</si>
  <si>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</si>
  <si>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</si>
  <si>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</si>
  <si>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</si>
  <si>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</si>
  <si>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</si>
  <si>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</si>
  <si>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</si>
  <si>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</si>
  <si>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</si>
  <si>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</si>
  <si>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</si>
  <si>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</si>
  <si>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</si>
  <si>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</si>
  <si>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</si>
  <si>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</si>
  <si>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</si>
  <si>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</si>
  <si>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</si>
  <si>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</si>
  <si>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</si>
  <si>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</si>
  <si>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</si>
  <si>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</si>
  <si>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</si>
  <si>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</si>
  <si>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</si>
  <si>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</si>
  <si>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</si>
  <si>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</si>
  <si>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</si>
  <si>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</si>
  <si>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</si>
  <si>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</si>
  <si>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</si>
  <si>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</si>
  <si>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</si>
  <si>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</si>
  <si>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</si>
  <si>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</si>
  <si>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</si>
  <si>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</si>
  <si>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</si>
  <si>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</si>
  <si>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</si>
  <si>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</si>
  <si>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</si>
  <si>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</si>
  <si>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</si>
  <si>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</si>
  <si>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</si>
  <si>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</si>
  <si>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</si>
  <si>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</si>
  <si>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</si>
  <si>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</si>
  <si>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</si>
  <si>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</si>
  <si>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</si>
  <si>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</si>
  <si>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</si>
  <si>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</si>
  <si>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</si>
  <si>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</si>
  <si>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</si>
  <si>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</si>
  <si>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</si>
  <si>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</si>
  <si>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</si>
  <si>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</si>
  <si>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</si>
  <si>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</si>
  <si>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</si>
  <si>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</si>
  <si>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</si>
  <si>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</si>
  <si>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</si>
  <si>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</si>
  <si>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</si>
  <si>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</si>
  <si>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</si>
  <si>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</si>
  <si>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</si>
  <si>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</si>
  <si>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</si>
  <si>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</si>
  <si>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</si>
  <si>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</si>
  <si>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</si>
  <si>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</si>
  <si>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</si>
  <si>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</si>
  <si>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</si>
  <si>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</si>
  <si>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</si>
  <si>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</si>
  <si>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</si>
  <si>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</si>
  <si>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</si>
  <si>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</si>
  <si>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</si>
  <si>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</si>
  <si>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</si>
  <si>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</si>
  <si>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</si>
  <si>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</si>
  <si>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</si>
  <si>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</si>
  <si>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</si>
  <si>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</si>
  <si>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</si>
  <si>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</si>
  <si>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</si>
  <si>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</si>
  <si>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</si>
  <si>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</si>
  <si>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</si>
  <si>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</si>
  <si>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</si>
  <si>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</si>
  <si>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</si>
  <si>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</si>
  <si>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</si>
  <si>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</si>
  <si>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</si>
  <si>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</si>
  <si>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</si>
  <si>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</si>
  <si>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</si>
  <si>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</si>
  <si>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</si>
  <si>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</si>
  <si>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</si>
  <si>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</si>
  <si>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</si>
  <si>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</si>
  <si>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</si>
  <si>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</si>
  <si>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</si>
  <si>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</si>
  <si>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</si>
  <si>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</si>
  <si>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</si>
  <si>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</si>
  <si>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</si>
  <si>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</si>
  <si>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</si>
  <si>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</si>
  <si>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</si>
  <si>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</si>
  <si>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</si>
  <si>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</si>
  <si>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</si>
  <si>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</si>
  <si>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</si>
  <si>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</si>
  <si>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</si>
  <si>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</si>
  <si>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</si>
  <si>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</si>
  <si>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</si>
  <si>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</si>
  <si>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</si>
  <si>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</si>
  <si>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</si>
  <si>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</si>
  <si>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</si>
  <si>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</si>
  <si>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</si>
  <si>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</si>
  <si>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</si>
  <si>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</si>
  <si>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</si>
  <si>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</si>
  <si>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</si>
  <si>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</si>
  <si>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</si>
  <si>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</si>
  <si>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</si>
  <si>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</si>
  <si>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</si>
  <si>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</si>
  <si>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</si>
  <si>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</si>
  <si>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</si>
  <si>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</si>
  <si>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</si>
  <si>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</si>
  <si>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</si>
  <si>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</si>
  <si>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</si>
  <si>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</si>
  <si>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</si>
  <si>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</si>
  <si>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</si>
  <si>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</si>
  <si>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</si>
  <si>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</si>
  <si>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</si>
  <si>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</si>
  <si>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</si>
  <si>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</si>
  <si>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</si>
  <si>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</si>
  <si>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</si>
  <si>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</si>
  <si>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</si>
  <si>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</si>
  <si>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</si>
  <si>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</si>
  <si>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</si>
  <si>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</si>
  <si>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</si>
  <si>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</si>
  <si>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</si>
  <si>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</si>
  <si>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</si>
  <si>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</si>
  <si>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</si>
  <si>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</si>
  <si>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</si>
  <si>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</si>
  <si>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</si>
  <si>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</si>
  <si>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</si>
  <si>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</si>
  <si>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</si>
  <si>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</si>
  <si>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</si>
  <si>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</si>
  <si>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</si>
  <si>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</si>
  <si>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</si>
  <si>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</si>
  <si>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</si>
  <si>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</si>
  <si>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</si>
  <si>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</si>
  <si>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</si>
  <si>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</si>
  <si>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</si>
  <si>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</si>
  <si>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</si>
  <si>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</si>
  <si>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</si>
  <si>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</si>
  <si>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</si>
  <si>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</si>
  <si>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</si>
  <si>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</si>
  <si>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</si>
  <si>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</si>
  <si>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</si>
  <si>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</si>
  <si>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</si>
  <si>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</si>
  <si>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</si>
  <si>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</si>
  <si>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</si>
  <si>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</si>
  <si>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</si>
  <si>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</si>
  <si>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</si>
  <si>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</si>
  <si>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</si>
  <si>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</si>
  <si>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</si>
  <si>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</si>
  <si>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</si>
  <si>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</si>
  <si>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</si>
  <si>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</si>
  <si>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</si>
  <si>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</si>
  <si>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</si>
  <si>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</si>
  <si>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</si>
  <si>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</si>
  <si>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</si>
  <si>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</si>
  <si>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</si>
  <si>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</si>
  <si>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</si>
  <si>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</si>
  <si>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</si>
  <si>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</si>
  <si>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</si>
  <si>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</si>
  <si>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</si>
  <si>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</si>
  <si>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</si>
  <si>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</si>
  <si>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</si>
  <si>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</si>
  <si>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</si>
  <si>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</si>
  <si>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</si>
  <si>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</si>
  <si>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</si>
  <si>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</si>
  <si>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</si>
  <si>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</si>
  <si>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</si>
  <si>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</si>
  <si>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</si>
  <si>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</si>
  <si>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</si>
  <si>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</si>
  <si>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</si>
  <si>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</si>
  <si>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</si>
  <si>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</si>
  <si>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</si>
  <si>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</si>
  <si>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</si>
  <si>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</si>
  <si>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</si>
  <si>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</si>
  <si>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</si>
  <si>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</si>
  <si>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</si>
  <si>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</si>
  <si>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</si>
  <si>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</si>
  <si>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</si>
  <si>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</si>
  <si>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</si>
  <si>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</si>
  <si>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</si>
  <si>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</si>
  <si>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</si>
  <si>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</si>
  <si>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</si>
  <si>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</si>
  <si>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</si>
  <si>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</si>
  <si>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</si>
  <si>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</si>
  <si>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</si>
  <si>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</si>
  <si>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</si>
  <si>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</si>
  <si>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</si>
  <si>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</si>
  <si>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</si>
  <si>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</si>
  <si>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</si>
  <si>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</si>
  <si>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</si>
  <si>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</si>
  <si>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</si>
  <si>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</si>
  <si>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</si>
  <si>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</si>
  <si>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</si>
  <si>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</si>
  <si>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</si>
  <si>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</si>
  <si>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</si>
  <si>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</si>
  <si>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</si>
  <si>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</si>
  <si>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</si>
  <si>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</si>
  <si>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</si>
  <si>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</si>
  <si>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</si>
  <si>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</si>
  <si>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</si>
  <si>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</si>
  <si>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</si>
  <si>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</si>
  <si>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</si>
  <si>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</si>
  <si>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</si>
  <si>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</si>
  <si>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</si>
  <si>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</si>
  <si>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</si>
  <si>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</si>
  <si>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</si>
  <si>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</si>
  <si>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</si>
  <si>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</si>
  <si>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</si>
  <si>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</si>
  <si>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</si>
  <si>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</si>
  <si>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</si>
  <si>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</si>
  <si>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</si>
  <si>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</si>
  <si>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</si>
  <si>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</si>
  <si>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</si>
  <si>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</si>
  <si>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</si>
  <si>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</si>
  <si>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</si>
  <si>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</si>
  <si>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</si>
  <si>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</si>
  <si>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</si>
  <si>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</si>
  <si>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</si>
  <si>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</si>
  <si>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</si>
  <si>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</si>
  <si>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</si>
  <si>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</si>
  <si>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</si>
  <si>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</si>
  <si>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</si>
  <si>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</si>
  <si>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</si>
  <si>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</si>
  <si>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</si>
  <si>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</si>
  <si>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</si>
  <si>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</si>
  <si>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</si>
  <si>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</si>
  <si>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</si>
  <si>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</si>
  <si>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</si>
  <si>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</si>
  <si>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</si>
  <si>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</si>
  <si>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</si>
  <si>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</si>
  <si>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</si>
  <si>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</si>
  <si>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</si>
  <si>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</si>
  <si>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</si>
  <si>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</si>
  <si>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</si>
  <si>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</si>
  <si>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</si>
  <si>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</si>
  <si>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</si>
  <si>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</si>
  <si>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</si>
  <si>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</si>
  <si>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</si>
  <si>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</si>
  <si>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</si>
  <si>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</si>
  <si>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</si>
  <si>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</si>
  <si>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</si>
  <si>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</si>
  <si>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</si>
  <si>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</si>
  <si>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</si>
  <si>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</si>
  <si>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</si>
  <si>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</si>
  <si>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</si>
  <si>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</si>
  <si>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</si>
  <si>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</si>
  <si>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</si>
  <si>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</si>
  <si>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</si>
  <si>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</si>
  <si>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</si>
  <si>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</si>
  <si>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</si>
  <si>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</si>
  <si>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</si>
  <si>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</si>
  <si>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</si>
  <si>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</si>
  <si>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</si>
  <si>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</si>
  <si>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</si>
  <si>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</si>
  <si>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</si>
  <si>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</si>
  <si>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</si>
  <si>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</si>
  <si>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</si>
  <si>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</si>
  <si>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</si>
  <si>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</si>
  <si>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</si>
  <si>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</si>
  <si>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</si>
  <si>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</si>
  <si>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</si>
  <si>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</si>
  <si>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</si>
  <si>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</si>
  <si>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</si>
  <si>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</si>
  <si>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</si>
  <si>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</si>
  <si>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</si>
  <si>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</si>
  <si>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</si>
  <si>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</si>
  <si>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</si>
  <si>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</si>
  <si>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</si>
  <si>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</si>
  <si>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</si>
  <si>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</si>
  <si>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</si>
  <si>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</si>
  <si>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</si>
  <si>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</si>
  <si>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</si>
  <si>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</si>
  <si>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</si>
  <si>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</si>
  <si>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</si>
  <si>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</si>
  <si>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</si>
  <si>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</si>
  <si>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</si>
  <si>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</si>
  <si>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</si>
  <si>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</si>
  <si>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</si>
  <si>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</si>
  <si>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</si>
  <si>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</si>
  <si>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</si>
  <si>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</si>
  <si>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</si>
  <si>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</si>
  <si>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</si>
  <si>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</si>
  <si>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</si>
  <si>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</si>
  <si>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</si>
  <si>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</si>
  <si>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</si>
  <si>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</si>
  <si>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</si>
  <si>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</si>
  <si>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</si>
  <si>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</si>
  <si>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</si>
  <si>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</si>
  <si>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</si>
  <si>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</si>
  <si>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</si>
  <si>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</si>
  <si>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</si>
  <si>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</si>
  <si>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</si>
  <si>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</si>
  <si>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</si>
  <si>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</si>
  <si>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</si>
  <si>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</si>
  <si>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</si>
  <si>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</si>
  <si>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</si>
  <si>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</si>
  <si>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</si>
  <si>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</si>
  <si>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</si>
  <si>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</si>
  <si>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</si>
  <si>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</si>
  <si>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</si>
  <si>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</si>
  <si>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</si>
  <si>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</si>
  <si>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</si>
  <si>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</si>
  <si>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</si>
  <si>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</si>
  <si>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</si>
  <si>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</si>
  <si>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</si>
  <si>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</si>
  <si>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</si>
  <si>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</si>
  <si>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</si>
  <si>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</si>
  <si>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</si>
  <si>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</si>
  <si>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</si>
  <si>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</si>
  <si>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</si>
  <si>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</si>
  <si>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</si>
  <si>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</si>
  <si>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</si>
  <si>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</si>
  <si>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</si>
  <si>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</si>
  <si>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</si>
  <si>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</si>
  <si>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</si>
  <si>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</si>
  <si>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</si>
  <si>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</si>
  <si>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</si>
  <si>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</si>
  <si>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</si>
  <si>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</si>
  <si>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</si>
  <si>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</si>
  <si>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</si>
  <si>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</si>
  <si>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</si>
  <si>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</si>
  <si>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</si>
  <si>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</si>
  <si>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</si>
  <si>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</si>
  <si>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</si>
  <si>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</si>
  <si>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</si>
  <si>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</si>
  <si>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</si>
  <si>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</si>
  <si>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</si>
  <si>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</si>
  <si>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</si>
  <si>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</si>
  <si>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</si>
  <si>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</si>
  <si>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</si>
  <si>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</si>
  <si>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</si>
  <si>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</si>
  <si>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</si>
  <si>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</si>
  <si>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</si>
  <si>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</si>
  <si>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</si>
  <si>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</si>
  <si>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</si>
  <si>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</si>
  <si>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</si>
  <si>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</si>
  <si>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</si>
  <si>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</si>
  <si>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</si>
  <si>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</si>
  <si>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</si>
  <si>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</si>
  <si>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</si>
  <si>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</si>
  <si>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</si>
  <si>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</si>
  <si>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</si>
  <si>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</si>
  <si>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</si>
  <si>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</si>
  <si>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</si>
  <si>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</si>
  <si>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</si>
  <si>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</si>
  <si>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</si>
  <si>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</si>
  <si>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</si>
  <si>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</si>
  <si>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</si>
  <si>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</si>
  <si>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</si>
  <si>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</si>
  <si>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</si>
  <si>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</si>
  <si>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</si>
  <si>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</si>
  <si>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</si>
  <si>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</si>
  <si>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</si>
  <si>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</si>
  <si>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</si>
  <si>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</si>
  <si>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</si>
  <si>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</si>
  <si>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</si>
  <si>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</si>
  <si>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</si>
  <si>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</si>
  <si>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</si>
  <si>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</si>
  <si>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</si>
  <si>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</si>
  <si>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</si>
  <si>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</si>
  <si>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</si>
  <si>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</si>
  <si>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</si>
  <si>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</si>
  <si>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</si>
  <si>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</si>
  <si>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</si>
  <si>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</si>
  <si>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</si>
  <si>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</si>
  <si>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</si>
  <si>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</si>
  <si>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</si>
  <si>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</si>
  <si>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</si>
  <si>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</si>
  <si>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</si>
  <si>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</si>
  <si>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</si>
  <si>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</si>
  <si>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</si>
  <si>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</si>
  <si>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</si>
  <si>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</si>
  <si>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</si>
  <si>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</si>
  <si>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</si>
  <si>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</si>
  <si>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</si>
  <si>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</si>
  <si>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</si>
  <si>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</si>
  <si>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</si>
  <si>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</si>
  <si>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</si>
  <si>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</si>
  <si>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</si>
  <si>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</si>
  <si>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</si>
  <si>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</si>
  <si>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</si>
  <si>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</si>
  <si>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</si>
  <si>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</si>
  <si>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</si>
  <si>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</si>
  <si>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</si>
  <si>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</si>
  <si>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</si>
  <si>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</si>
  <si>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</si>
  <si>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</si>
  <si>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</si>
  <si>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</si>
  <si>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</si>
  <si>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</si>
  <si>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</si>
  <si>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</si>
  <si>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</si>
  <si>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</si>
  <si>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</si>
  <si>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</si>
  <si>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</si>
  <si>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</si>
  <si>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</si>
  <si>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</si>
  <si>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</si>
  <si>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</si>
  <si>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</si>
  <si>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</si>
  <si>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</si>
  <si>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</si>
  <si>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</si>
  <si>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</si>
  <si>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</si>
  <si>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</si>
  <si>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</si>
  <si>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</si>
  <si>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</si>
  <si>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</si>
  <si>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</si>
  <si>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</si>
  <si>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</si>
  <si>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</si>
  <si>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</si>
  <si>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</si>
  <si>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</si>
  <si>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</si>
  <si>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</si>
  <si>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</si>
  <si>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</si>
  <si>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</si>
  <si>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</si>
  <si>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</si>
  <si>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</si>
  <si>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</si>
  <si>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</si>
  <si>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</si>
  <si>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</si>
  <si>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</si>
  <si>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</si>
  <si>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</si>
  <si>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</si>
  <si>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</si>
  <si>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</si>
  <si>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</si>
  <si>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</si>
  <si>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</si>
  <si>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</si>
  <si>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</si>
  <si>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</si>
  <si>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</si>
  <si>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</si>
  <si>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</si>
  <si>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</si>
  <si>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</si>
  <si>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</si>
  <si>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</si>
  <si>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</si>
  <si>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</si>
  <si>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</si>
  <si>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</si>
  <si>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</si>
  <si>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</si>
  <si>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</si>
  <si>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</si>
  <si>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</si>
  <si>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</si>
  <si>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</si>
  <si>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</si>
  <si>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</si>
  <si>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</si>
  <si>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</si>
  <si>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</si>
  <si>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</si>
  <si>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</si>
  <si>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</si>
  <si>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</si>
  <si>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</si>
  <si>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</si>
  <si>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</si>
  <si>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</si>
  <si>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</si>
  <si>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</si>
  <si>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</si>
  <si>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</si>
  <si>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</si>
  <si>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</si>
  <si>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</si>
  <si>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</si>
  <si>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</si>
  <si>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</si>
  <si>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</si>
  <si>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</si>
  <si>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</si>
  <si>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</si>
  <si>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</si>
  <si>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</si>
  <si>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</si>
  <si>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</si>
  <si>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</si>
  <si>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</si>
  <si>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</si>
  <si>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</si>
  <si>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</si>
  <si>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</si>
  <si>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</si>
  <si>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</si>
  <si>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</si>
  <si>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</si>
  <si>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</si>
  <si>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</si>
  <si>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</si>
  <si>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</si>
  <si>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</si>
  <si>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</si>
  <si>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</si>
  <si>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</si>
  <si>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</si>
  <si>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</si>
  <si>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</si>
  <si>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</si>
  <si>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</si>
  <si>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</si>
  <si>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</si>
  <si>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</si>
  <si>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</si>
  <si>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</si>
  <si>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</si>
  <si>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</si>
  <si>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</si>
  <si>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</si>
  <si>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</si>
  <si>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</si>
  <si>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</si>
  <si>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</si>
  <si>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</si>
  <si>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</si>
  <si>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</si>
  <si>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</si>
  <si>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</si>
  <si>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</si>
  <si>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</si>
  <si>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</si>
  <si>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</si>
  <si>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</si>
  <si>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</si>
  <si>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</si>
  <si>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</si>
  <si>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</si>
  <si>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</si>
  <si>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</si>
  <si>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</si>
  <si>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</si>
  <si>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</si>
  <si>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</si>
  <si>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</si>
  <si>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</si>
  <si>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</si>
  <si>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</si>
  <si>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</si>
  <si>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</si>
  <si>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</si>
  <si>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</si>
  <si>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</si>
  <si>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</si>
  <si>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</si>
  <si>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</si>
  <si>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</si>
  <si>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</si>
  <si>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</si>
  <si>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</si>
  <si>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</si>
  <si>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</si>
  <si>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</si>
  <si>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</si>
  <si>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</si>
  <si>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</si>
  <si>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</si>
  <si>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</si>
  <si>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</si>
  <si>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</si>
  <si>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</si>
  <si>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</si>
  <si>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</si>
  <si>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</si>
  <si>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</si>
  <si>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</si>
  <si>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</si>
  <si>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</si>
  <si>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</si>
  <si>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</si>
  <si>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</si>
  <si>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</si>
  <si>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</si>
  <si>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</si>
  <si>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</si>
  <si>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</si>
  <si>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</si>
  <si>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</si>
  <si>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</si>
  <si>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</si>
  <si>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</si>
  <si>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</si>
  <si>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</si>
  <si>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</si>
  <si>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</si>
  <si>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</si>
  <si>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</si>
  <si>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</si>
  <si>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</si>
  <si>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</si>
  <si>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</si>
  <si>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</si>
  <si>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</si>
  <si>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</si>
  <si>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</si>
  <si>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</si>
  <si>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</si>
  <si>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</si>
  <si>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</si>
  <si>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</si>
  <si>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</si>
  <si>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</si>
  <si>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</si>
  <si>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</si>
  <si>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</si>
  <si>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</si>
  <si>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</si>
  <si>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</si>
  <si>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</si>
  <si>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</si>
  <si>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</si>
  <si>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</si>
  <si>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</si>
  <si>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</si>
  <si>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</si>
  <si>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</si>
  <si>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</si>
  <si>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</si>
  <si>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</si>
  <si>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</si>
  <si>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</si>
  <si>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</si>
  <si>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</si>
  <si>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</si>
  <si>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</si>
  <si>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</si>
  <si>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</si>
  <si>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</si>
  <si>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</si>
  <si>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</si>
  <si>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</si>
  <si>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</si>
  <si>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</si>
  <si>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</si>
  <si>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</si>
  <si>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</si>
  <si>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</si>
  <si>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</si>
  <si>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</si>
  <si>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</si>
  <si>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</si>
  <si>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</si>
  <si>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</si>
  <si>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</si>
  <si>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</si>
  <si>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</si>
  <si>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</si>
  <si>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</si>
  <si>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</si>
  <si>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</si>
  <si>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</si>
  <si>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</si>
  <si>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</si>
  <si>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</si>
  <si>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</si>
  <si>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</si>
  <si>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</si>
  <si>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</si>
  <si>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</si>
  <si>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</si>
  <si>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</si>
  <si>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</si>
  <si>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</si>
  <si>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</si>
  <si>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</si>
  <si>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</si>
  <si>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</si>
  <si>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</si>
  <si>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</si>
  <si>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</si>
  <si>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</si>
  <si>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</si>
  <si>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</si>
  <si>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</si>
  <si>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</si>
  <si>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</si>
  <si>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</si>
  <si>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</si>
  <si>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</si>
  <si>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</si>
  <si>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</si>
  <si>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</si>
  <si>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</si>
  <si>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</si>
  <si>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</si>
  <si>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</si>
  <si>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</si>
  <si>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</si>
  <si>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</si>
  <si>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</si>
  <si>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</si>
  <si>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</si>
  <si>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</si>
  <si>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</si>
  <si>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</si>
  <si>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</si>
  <si>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</si>
  <si>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</si>
  <si>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</si>
  <si>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</si>
  <si>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</si>
  <si>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</si>
  <si>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</si>
  <si>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</si>
  <si>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</si>
  <si>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</si>
  <si>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</si>
  <si>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</si>
  <si>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</si>
  <si>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</si>
  <si>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</si>
  <si>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</si>
  <si>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</si>
  <si>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</si>
  <si>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</si>
  <si>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</si>
  <si>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</si>
  <si>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</si>
  <si>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</si>
  <si>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</si>
  <si>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</si>
  <si>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</si>
  <si>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</si>
  <si>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</si>
  <si>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</si>
  <si>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</si>
  <si>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</si>
  <si>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</si>
  <si>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</si>
  <si>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</si>
  <si>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</si>
  <si>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</si>
  <si>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</si>
  <si>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</si>
  <si>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</si>
  <si>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</si>
  <si>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</si>
  <si>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</si>
  <si>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</si>
  <si>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</si>
  <si>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</si>
  <si>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</si>
  <si>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</si>
  <si>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</si>
  <si>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</si>
  <si>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</si>
  <si>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</si>
  <si>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</si>
  <si>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</si>
  <si>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</si>
  <si>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</si>
  <si>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</si>
  <si>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</si>
  <si>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</si>
  <si>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</si>
  <si>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</si>
  <si>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</si>
  <si>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</si>
  <si>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</si>
  <si>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</si>
  <si>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</si>
  <si>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</si>
  <si>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</si>
  <si>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</si>
  <si>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</si>
  <si>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</si>
  <si>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</si>
  <si>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</si>
  <si>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</si>
  <si>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</si>
  <si>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</si>
  <si>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</si>
  <si>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</si>
  <si>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</si>
  <si>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</si>
  <si>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</si>
  <si>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</si>
  <si>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</si>
  <si>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</si>
  <si>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</si>
  <si>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</si>
  <si>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</si>
  <si>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</si>
  <si>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</si>
  <si>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</si>
  <si>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</si>
  <si>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</si>
  <si>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</si>
  <si>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</si>
  <si>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</si>
  <si>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</si>
  <si>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</si>
  <si>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</si>
  <si>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</si>
  <si>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</si>
  <si>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</si>
  <si>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</si>
  <si>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</si>
  <si>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</si>
  <si>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</si>
  <si>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</si>
  <si>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</si>
  <si>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</si>
  <si>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</si>
  <si>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</si>
  <si>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</si>
  <si>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</si>
  <si>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</si>
  <si>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</si>
  <si>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</si>
  <si>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</si>
  <si>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</si>
  <si>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</si>
  <si>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</si>
  <si>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</si>
  <si>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</si>
  <si>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</si>
  <si>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</si>
  <si>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</si>
  <si>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</si>
  <si>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</si>
  <si>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</si>
  <si>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</si>
  <si>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</si>
  <si>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</si>
  <si>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</si>
  <si>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</si>
  <si>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</si>
  <si>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</si>
  <si>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</si>
  <si>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</si>
  <si>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</si>
  <si>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</si>
  <si>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</si>
  <si>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</si>
  <si>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</si>
  <si>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</si>
  <si>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</si>
  <si>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</si>
  <si>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</si>
  <si>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</si>
  <si>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</si>
  <si>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</si>
  <si>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</si>
  <si>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</si>
  <si>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</si>
  <si>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</si>
  <si>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</si>
  <si>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</si>
  <si>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</si>
  <si>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</si>
  <si>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</si>
  <si>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</si>
  <si>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</si>
  <si>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</si>
  <si>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</si>
  <si>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</si>
  <si>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</si>
  <si>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</si>
  <si>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</si>
  <si>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</si>
  <si>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</si>
  <si>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</si>
  <si>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</si>
  <si>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</si>
  <si>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</si>
  <si>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</si>
  <si>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</si>
  <si>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</si>
  <si>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</si>
  <si>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</si>
  <si>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</si>
  <si>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</si>
  <si>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</si>
  <si>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</si>
  <si>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</si>
  <si>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</si>
  <si>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</si>
  <si>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</si>
  <si>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</si>
  <si>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</si>
  <si>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</si>
  <si>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</si>
  <si>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</si>
  <si>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</si>
  <si>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</si>
  <si>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</si>
  <si>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</si>
  <si>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</si>
  <si>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</si>
  <si>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</si>
  <si>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</si>
  <si>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</si>
  <si>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</si>
  <si>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</si>
  <si>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</si>
  <si>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</si>
  <si>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</si>
  <si>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</si>
  <si>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</si>
  <si>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</si>
  <si>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</si>
  <si>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</si>
  <si>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</si>
  <si>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</si>
  <si>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</si>
  <si>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</si>
  <si>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</si>
  <si>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</si>
  <si>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</si>
  <si>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</si>
  <si>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</si>
  <si>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</si>
  <si>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</si>
  <si>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</si>
  <si>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</si>
  <si>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</si>
  <si>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</si>
  <si>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</si>
  <si>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</si>
  <si>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</si>
  <si>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</si>
  <si>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</si>
  <si>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</si>
  <si>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</si>
  <si>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</si>
  <si>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</si>
  <si>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</si>
  <si>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</si>
  <si>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</si>
  <si>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</si>
  <si>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</si>
  <si>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</si>
  <si>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</si>
  <si>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</si>
  <si>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</si>
  <si>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</si>
  <si>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</si>
  <si>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</si>
  <si>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</si>
  <si>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</si>
  <si>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</si>
  <si>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</si>
  <si>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</si>
  <si>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</si>
  <si>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</si>
  <si>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</si>
  <si>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</si>
  <si>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</si>
  <si>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</si>
  <si>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</si>
  <si>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</si>
  <si>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</si>
  <si>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</si>
  <si>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</si>
  <si>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</si>
  <si>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</si>
  <si>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</si>
  <si>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</si>
  <si>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</si>
  <si>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</si>
  <si>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</si>
  <si>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</si>
  <si>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</si>
  <si>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</si>
  <si>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</si>
  <si>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</si>
  <si>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</si>
  <si>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</si>
  <si>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</si>
  <si>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</si>
  <si>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</si>
  <si>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</si>
  <si>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</si>
  <si>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</si>
  <si>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</si>
  <si>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</si>
  <si>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</si>
  <si>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</si>
  <si>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</si>
  <si>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</si>
  <si>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</si>
  <si>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</si>
  <si>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</si>
  <si>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</si>
  <si>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</si>
  <si>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</si>
  <si>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</si>
  <si>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</si>
  <si>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</si>
  <si>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</si>
  <si>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</si>
  <si>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</si>
  <si>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</si>
  <si>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</si>
  <si>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</si>
  <si>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</si>
  <si>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</si>
  <si>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</si>
  <si>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</si>
  <si>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</si>
  <si>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</si>
  <si>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</si>
  <si>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</si>
  <si>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</si>
  <si>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</si>
  <si>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</si>
  <si>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</si>
  <si>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</si>
  <si>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</si>
  <si>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</si>
  <si>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</si>
  <si>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</si>
  <si>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</si>
  <si>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</si>
  <si>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</si>
  <si>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</si>
  <si>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</si>
  <si>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</si>
  <si>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</si>
  <si>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</si>
  <si>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</si>
  <si>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</si>
  <si>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</si>
  <si>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</si>
  <si>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</si>
  <si>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</si>
  <si>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</si>
  <si>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</si>
  <si>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</si>
  <si>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</si>
  <si>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</si>
  <si>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</si>
  <si>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</si>
  <si>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</si>
  <si>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</si>
  <si>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</si>
  <si>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</si>
  <si>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</si>
  <si>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</si>
  <si>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</si>
  <si>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</si>
  <si>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</si>
  <si>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</si>
  <si>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</si>
  <si>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</si>
  <si>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</si>
  <si>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</si>
  <si>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</si>
  <si>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</si>
  <si>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</si>
  <si>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</si>
  <si>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</si>
  <si>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</si>
  <si>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</si>
  <si>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</si>
  <si>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</si>
  <si>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</si>
  <si>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</si>
  <si>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</si>
  <si>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</si>
  <si>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</si>
  <si>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</si>
  <si>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</si>
  <si>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</si>
  <si>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</si>
  <si>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</si>
  <si>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</si>
  <si>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</si>
  <si>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</si>
  <si>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</si>
  <si>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</si>
  <si>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</si>
  <si>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</si>
  <si>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</si>
  <si>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</si>
  <si>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</si>
  <si>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</si>
  <si>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</si>
  <si>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</si>
  <si>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</si>
  <si>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</si>
  <si>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</si>
  <si>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</si>
  <si>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</si>
  <si>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</si>
  <si>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</si>
  <si>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</si>
  <si>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</si>
  <si>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</si>
  <si>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</si>
  <si>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</si>
  <si>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</si>
  <si>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</si>
  <si>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</si>
  <si>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</si>
  <si>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</si>
  <si>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</si>
  <si>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</si>
  <si>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</si>
  <si>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</si>
  <si>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</si>
  <si>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</si>
  <si>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</si>
  <si>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</si>
  <si>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</si>
  <si>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</si>
  <si>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</si>
  <si>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</si>
  <si>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</si>
  <si>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</si>
  <si>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</si>
  <si>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</si>
  <si>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</si>
  <si>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</si>
  <si>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</si>
  <si>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</si>
  <si>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</si>
  <si>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</si>
  <si>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</si>
  <si>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</si>
  <si>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</si>
  <si>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</si>
  <si>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</si>
  <si>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</si>
  <si>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</si>
  <si>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</si>
  <si>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</si>
  <si>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</si>
  <si>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</si>
  <si>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</si>
  <si>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</si>
  <si>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</si>
  <si>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</si>
  <si>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</si>
  <si>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</si>
  <si>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</si>
  <si>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</si>
  <si>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</si>
  <si>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</si>
  <si>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</si>
  <si>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</si>
  <si>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</si>
  <si>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</si>
  <si>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</si>
  <si>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</si>
  <si>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</si>
  <si>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</si>
  <si>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</si>
  <si>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</si>
  <si>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</si>
  <si>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</si>
  <si>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</si>
  <si>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</si>
  <si>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</si>
  <si>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</si>
  <si>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</si>
  <si>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</si>
  <si>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</si>
  <si>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</si>
  <si>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</si>
  <si>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</si>
  <si>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</si>
  <si>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</si>
  <si>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</si>
  <si>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</si>
  <si>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</si>
  <si>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</si>
  <si>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</si>
  <si>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</si>
  <si>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</si>
  <si>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</si>
  <si>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</si>
  <si>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</si>
  <si>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</si>
  <si>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</si>
  <si>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</si>
  <si>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</si>
  <si>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</si>
  <si>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</si>
  <si>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</si>
  <si>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</si>
  <si>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</si>
  <si>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</si>
  <si>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</si>
  <si>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</si>
  <si>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</si>
  <si>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</si>
  <si>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</si>
  <si>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</si>
  <si>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</si>
  <si>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</si>
  <si>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</si>
  <si>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</si>
  <si>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</si>
  <si>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</si>
  <si>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</si>
  <si>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</si>
  <si>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</si>
  <si>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</si>
  <si>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</si>
  <si>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</si>
  <si>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</si>
  <si>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</si>
  <si>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</si>
  <si>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</si>
  <si>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</si>
  <si>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</si>
  <si>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</si>
  <si>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</si>
  <si>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</si>
  <si>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</si>
  <si>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</si>
  <si>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</si>
  <si>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</si>
  <si>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</si>
  <si>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</si>
  <si>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</si>
  <si>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</si>
  <si>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</si>
  <si>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</si>
  <si>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</si>
  <si>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</si>
  <si>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</si>
  <si>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</si>
  <si>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</si>
  <si>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</si>
  <si>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</si>
  <si>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</si>
  <si>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</si>
  <si>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</si>
  <si>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</si>
  <si>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</si>
  <si>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</si>
  <si>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</si>
  <si>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</si>
  <si>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</si>
  <si>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</si>
  <si>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</si>
  <si>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</si>
  <si>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</si>
  <si>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</si>
  <si>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</si>
  <si>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</si>
  <si>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</si>
  <si>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</si>
  <si>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</si>
  <si>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</si>
  <si>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</si>
  <si>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</si>
  <si>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</si>
  <si>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</si>
  <si>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</si>
  <si>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</si>
  <si>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</si>
  <si>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</si>
  <si>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</si>
  <si>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</si>
  <si>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</si>
  <si>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</si>
  <si>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</si>
  <si>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</si>
  <si>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</si>
  <si>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</si>
  <si>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</si>
  <si>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</si>
  <si>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</si>
  <si>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</si>
  <si>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</si>
  <si>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</si>
  <si>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</si>
  <si>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</si>
  <si>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</si>
  <si>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</si>
  <si>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</si>
  <si>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</si>
  <si>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</si>
  <si>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</si>
  <si>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</si>
  <si>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</si>
  <si>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</si>
  <si>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</si>
  <si>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</si>
  <si>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</si>
  <si>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</si>
  <si>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</si>
  <si>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</si>
  <si>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</si>
  <si>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</si>
  <si>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</si>
  <si>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</si>
  <si>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</si>
  <si>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</si>
  <si>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</si>
  <si>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</si>
  <si>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</si>
  <si>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</si>
  <si>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</si>
  <si>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</si>
  <si>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</si>
  <si>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</si>
  <si>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</si>
  <si>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</si>
  <si>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</si>
  <si>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</si>
  <si>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</si>
  <si>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</si>
  <si>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</si>
  <si>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</si>
  <si>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</si>
  <si>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</si>
  <si>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</si>
  <si>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</si>
  <si>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</si>
  <si>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</si>
  <si>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</si>
  <si>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</si>
  <si>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</si>
  <si>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</si>
  <si>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</si>
  <si>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</si>
  <si>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</si>
  <si>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</si>
  <si>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</si>
  <si>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</si>
  <si>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</si>
  <si>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</si>
  <si>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</si>
  <si>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</si>
  <si>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</si>
  <si>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</si>
  <si>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</si>
  <si>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</si>
  <si>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</si>
  <si>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</si>
  <si>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</si>
  <si>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</si>
  <si>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</si>
  <si>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</si>
  <si>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</si>
  <si>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</si>
  <si>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</si>
  <si>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</si>
  <si>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</si>
  <si>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</si>
  <si>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</si>
  <si>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</si>
  <si>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</si>
  <si>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</si>
  <si>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</si>
  <si>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</si>
  <si>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</si>
  <si>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</si>
  <si>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</si>
  <si>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</si>
  <si>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</si>
  <si>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</si>
  <si>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</si>
  <si>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</si>
  <si>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</si>
  <si>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</si>
  <si>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</si>
  <si>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</si>
  <si>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</si>
  <si>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</si>
  <si>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</si>
  <si>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</si>
  <si>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</si>
  <si>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</si>
  <si>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</si>
  <si>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</si>
  <si>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</si>
  <si>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</si>
  <si>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</si>
  <si>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</si>
  <si>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</si>
  <si>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</si>
  <si>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</si>
  <si>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</si>
  <si>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</si>
  <si>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</si>
  <si>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</si>
  <si>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</si>
  <si>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</si>
  <si>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</si>
  <si>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</si>
  <si>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</si>
  <si>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</si>
  <si>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</si>
  <si>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</si>
  <si>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</si>
  <si>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</si>
  <si>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</si>
  <si>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</si>
  <si>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</si>
  <si>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</si>
  <si>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</si>
  <si>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</si>
  <si>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</si>
  <si>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</si>
  <si>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</si>
  <si>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</si>
  <si>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</si>
  <si>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</si>
  <si>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</si>
  <si>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</si>
  <si>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</si>
  <si>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</si>
  <si>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</si>
  <si>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</si>
  <si>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</si>
  <si>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</si>
  <si>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</si>
  <si>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</si>
  <si>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</si>
  <si>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</si>
  <si>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</si>
  <si>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</si>
  <si>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</si>
  <si>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</si>
  <si>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</si>
  <si>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</si>
  <si>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</si>
  <si>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</si>
  <si>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</si>
  <si>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</si>
  <si>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</si>
  <si>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</si>
  <si>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</si>
  <si>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</si>
  <si>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</si>
  <si>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</si>
  <si>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</si>
  <si>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</si>
  <si>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</si>
  <si>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</si>
  <si>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</si>
  <si>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</si>
  <si>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</si>
  <si>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</si>
  <si>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</si>
  <si>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</si>
  <si>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</si>
  <si>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</si>
  <si>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</si>
  <si>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</si>
  <si>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</si>
  <si>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</si>
  <si>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</si>
  <si>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</si>
  <si>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</si>
  <si>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</si>
  <si>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</si>
  <si>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</si>
  <si>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</si>
  <si>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</si>
  <si>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</si>
  <si>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</si>
  <si>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</si>
  <si>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</si>
  <si>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</si>
  <si>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</si>
  <si>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</si>
  <si>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</si>
  <si>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</si>
  <si>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</si>
  <si>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</si>
  <si>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</si>
  <si>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</si>
  <si>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</si>
  <si>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</si>
  <si>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</si>
  <si>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</si>
  <si>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</si>
  <si>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</si>
  <si>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</si>
  <si>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</si>
  <si>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</si>
  <si>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</si>
  <si>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</si>
  <si>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</si>
  <si>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</si>
  <si>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</si>
  <si>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</si>
  <si>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</si>
  <si>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</si>
  <si>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</si>
  <si>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</si>
  <si>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</si>
  <si>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</si>
  <si>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</si>
  <si>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</si>
  <si>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</si>
  <si>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</si>
  <si>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</si>
  <si>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</si>
  <si>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</si>
  <si>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</si>
  <si>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</si>
  <si>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</si>
  <si>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</si>
  <si>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</si>
  <si>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</si>
  <si>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</si>
  <si>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</si>
  <si>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</si>
  <si>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</si>
  <si>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</si>
  <si>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</si>
  <si>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</si>
  <si>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</si>
  <si>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</si>
  <si>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</si>
  <si>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</si>
  <si>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</si>
  <si>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</si>
  <si>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</si>
  <si>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</si>
  <si>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</si>
  <si>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</si>
  <si>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</si>
  <si>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</si>
  <si>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</si>
  <si>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</si>
  <si>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</si>
  <si>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</si>
  <si>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</si>
  <si>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</si>
  <si>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</si>
  <si>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</si>
  <si>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</si>
  <si>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</si>
  <si>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</si>
  <si>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</si>
  <si>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</si>
  <si>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</si>
  <si>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</si>
  <si>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</si>
  <si>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</si>
  <si>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</si>
  <si>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</si>
  <si>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</si>
  <si>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</si>
  <si>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</si>
  <si>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</si>
  <si>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</si>
  <si>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</si>
  <si>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</si>
  <si>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</si>
  <si>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</si>
  <si>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</si>
  <si>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</si>
  <si>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</si>
  <si>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</si>
  <si>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</si>
  <si>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</si>
  <si>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</si>
  <si>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</si>
  <si>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</si>
  <si>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</si>
  <si>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</si>
  <si>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</si>
  <si>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</si>
  <si>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</si>
  <si>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</si>
  <si>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</si>
  <si>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</si>
  <si>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</si>
  <si>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</si>
  <si>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</si>
  <si>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</si>
  <si>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</si>
  <si>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</si>
  <si>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</si>
  <si>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</si>
  <si>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</si>
  <si>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</si>
  <si>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</si>
  <si>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</si>
  <si>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</si>
  <si>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</si>
  <si>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</si>
  <si>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</si>
  <si>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</si>
  <si>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</si>
  <si>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</si>
  <si>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</si>
  <si>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</si>
  <si>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</si>
  <si>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</si>
  <si>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</si>
  <si>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</si>
  <si>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</si>
  <si>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</si>
  <si>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</si>
  <si>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</si>
  <si>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</si>
  <si>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</si>
  <si>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</si>
  <si>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</si>
  <si>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</si>
  <si>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</si>
  <si>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</si>
  <si>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</si>
  <si>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</si>
  <si>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</si>
  <si>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</si>
  <si>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</si>
  <si>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</si>
  <si>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</si>
  <si>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</si>
  <si>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</si>
  <si>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</si>
  <si>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</si>
  <si>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</si>
  <si>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</si>
  <si>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</si>
  <si>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</si>
  <si>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</si>
  <si>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</si>
  <si>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</si>
  <si>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</si>
  <si>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</si>
  <si>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</si>
  <si>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</si>
  <si>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</si>
  <si>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</si>
  <si>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</si>
  <si>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</si>
  <si>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</si>
  <si>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</si>
  <si>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</si>
  <si>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</si>
  <si>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</si>
  <si>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</si>
  <si>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</si>
  <si>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</si>
  <si>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</si>
  <si>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</si>
  <si>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</si>
  <si>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</si>
  <si>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</si>
  <si>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</si>
  <si>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</si>
  <si>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</si>
  <si>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</si>
  <si>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</si>
  <si>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</si>
  <si>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</si>
  <si>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</si>
  <si>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</si>
  <si>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</si>
  <si>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</si>
  <si>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</si>
  <si>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</si>
  <si>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</si>
  <si>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</si>
  <si>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</si>
  <si>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</si>
  <si>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</si>
  <si>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</si>
  <si>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</si>
  <si>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</si>
  <si>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</si>
  <si>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</si>
  <si>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</si>
  <si>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</si>
  <si>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</si>
  <si>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</si>
  <si>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</si>
  <si>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</si>
  <si>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</si>
  <si>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</si>
  <si>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</si>
  <si>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</si>
  <si>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</si>
  <si>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</si>
  <si>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</si>
  <si>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</si>
  <si>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</si>
  <si>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</si>
  <si>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</si>
  <si>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</si>
  <si>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</si>
  <si>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</si>
  <si>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</si>
  <si>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</si>
  <si>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</si>
  <si>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</si>
  <si>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</si>
  <si>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</si>
  <si>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</si>
  <si>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</si>
  <si>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</si>
  <si>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</si>
  <si>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</si>
  <si>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</si>
  <si>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</si>
  <si>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</si>
  <si>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</si>
  <si>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</si>
  <si>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</si>
  <si>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</si>
  <si>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</si>
  <si>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</si>
  <si>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</si>
  <si>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</si>
  <si>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</si>
  <si>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</si>
  <si>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</si>
  <si>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</si>
  <si>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</si>
  <si>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</si>
  <si>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</si>
  <si>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</si>
  <si>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</si>
  <si>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</si>
  <si>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</si>
  <si>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</si>
  <si>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</si>
  <si>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</si>
  <si>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</si>
  <si>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</si>
  <si>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</si>
  <si>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</si>
  <si>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</si>
  <si>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</si>
  <si>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</si>
  <si>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</si>
  <si>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</si>
  <si>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</si>
  <si>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</si>
  <si>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</si>
  <si>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</si>
  <si>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</si>
  <si>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</si>
  <si>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</si>
  <si>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</si>
  <si>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</si>
  <si>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</si>
  <si>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</si>
  <si>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</si>
  <si>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</si>
  <si>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</si>
  <si>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</si>
  <si>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</si>
  <si>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</si>
  <si>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</si>
  <si>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</si>
  <si>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</si>
  <si>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</si>
  <si>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</si>
  <si>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</si>
  <si>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</si>
  <si>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</si>
  <si>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</si>
  <si>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</si>
  <si>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</si>
  <si>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</si>
  <si>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</si>
  <si>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</si>
  <si>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</si>
  <si>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</si>
  <si>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</si>
  <si>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</si>
  <si>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</si>
  <si>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</si>
  <si>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</si>
  <si>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</si>
  <si>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</si>
  <si>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</si>
  <si>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</si>
  <si>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</si>
  <si>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</si>
  <si>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</si>
  <si>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</si>
  <si>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</si>
  <si>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</si>
  <si>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</si>
  <si>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</si>
  <si>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</si>
  <si>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</si>
  <si>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</si>
  <si>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</si>
  <si>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</si>
  <si>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</si>
  <si>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</si>
  <si>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</si>
  <si>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</si>
  <si>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</si>
  <si>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</si>
  <si>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</si>
  <si>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</si>
  <si>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</si>
  <si>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</si>
  <si>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</si>
  <si>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</si>
  <si>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</si>
  <si>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</si>
  <si>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</si>
  <si>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</si>
  <si>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</si>
  <si>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</si>
  <si>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</si>
  <si>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</si>
  <si>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</si>
  <si>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</si>
  <si>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</si>
  <si>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</si>
  <si>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</si>
  <si>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</si>
  <si>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</si>
  <si>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</si>
  <si>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</si>
  <si>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</si>
  <si>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</si>
  <si>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</si>
  <si>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</si>
  <si>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</si>
  <si>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</si>
  <si>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</si>
  <si>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</si>
  <si>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</si>
  <si>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</si>
  <si>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</si>
  <si>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</si>
  <si>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</si>
  <si>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</si>
  <si>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</si>
  <si>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</si>
  <si>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</si>
  <si>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</si>
  <si>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</si>
  <si>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</si>
  <si>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</si>
  <si>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</si>
  <si>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</si>
  <si>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</si>
  <si>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</si>
  <si>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</si>
  <si>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</si>
  <si>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</si>
  <si>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</si>
  <si>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</si>
  <si>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</si>
  <si>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</si>
  <si>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</si>
  <si>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</si>
  <si>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</si>
  <si>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</si>
  <si>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</si>
  <si>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</si>
  <si>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</si>
  <si>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</si>
  <si>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</si>
  <si>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</si>
  <si>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</si>
  <si>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</si>
  <si>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</si>
  <si>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</si>
  <si>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</si>
  <si>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</si>
  <si>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</si>
  <si>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</si>
  <si>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</si>
  <si>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</si>
  <si>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</si>
  <si>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</si>
  <si>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</si>
  <si>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</si>
  <si>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</si>
  <si>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</si>
  <si>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</si>
  <si>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</si>
  <si>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</si>
  <si>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</si>
  <si>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</si>
  <si>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</si>
  <si>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</si>
  <si>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</si>
  <si>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</si>
  <si>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</si>
  <si>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</si>
  <si>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</si>
  <si>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</si>
  <si>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</si>
  <si>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</si>
  <si>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</si>
  <si>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</si>
  <si>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</si>
  <si>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</si>
  <si>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</si>
  <si>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</si>
  <si>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</si>
  <si>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</si>
  <si>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</si>
  <si>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</si>
  <si>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</si>
  <si>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</si>
  <si>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</si>
  <si>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</si>
  <si>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</si>
  <si>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</si>
  <si>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</si>
  <si>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</si>
  <si>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</si>
  <si>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</si>
  <si>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</si>
  <si>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</si>
  <si>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</si>
  <si>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</si>
  <si>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</si>
  <si>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</si>
  <si>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</si>
  <si>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</si>
  <si>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</si>
  <si>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</si>
  <si>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</si>
  <si>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</si>
  <si>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</si>
  <si>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</si>
  <si>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</si>
  <si>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</si>
  <si>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</si>
  <si>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</si>
  <si>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</si>
  <si>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</si>
  <si>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</si>
  <si>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</si>
  <si>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</si>
  <si>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</si>
  <si>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</si>
  <si>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</si>
  <si>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</si>
  <si>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</si>
  <si>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</si>
  <si>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</si>
  <si>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</si>
  <si>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</si>
  <si>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</si>
  <si>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</si>
  <si>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</si>
  <si>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</si>
  <si>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</si>
  <si>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</si>
  <si>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</si>
  <si>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</si>
  <si>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</si>
  <si>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</si>
  <si>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</si>
  <si>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</si>
  <si>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</si>
  <si>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</si>
  <si>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</si>
  <si>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</si>
  <si>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</si>
  <si>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</si>
  <si>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</si>
  <si>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</si>
  <si>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</si>
  <si>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</si>
  <si>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</si>
  <si>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</si>
  <si>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</si>
  <si>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</si>
  <si>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</si>
  <si>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</si>
  <si>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</si>
  <si>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</si>
  <si>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</si>
  <si>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</si>
  <si>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</si>
  <si>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</si>
  <si>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</si>
  <si>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</si>
  <si>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</si>
  <si>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</si>
  <si>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</si>
  <si>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</si>
  <si>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</si>
  <si>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</si>
  <si>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</si>
  <si>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</si>
  <si>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</si>
  <si>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</si>
  <si>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</si>
  <si>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</si>
  <si>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</si>
  <si>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</si>
  <si>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</si>
  <si>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</si>
  <si>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</si>
  <si>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</si>
  <si>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</si>
  <si>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</si>
  <si>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</si>
  <si>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</si>
  <si>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</si>
  <si>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</si>
  <si>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</si>
  <si>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</si>
  <si>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</si>
  <si>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</si>
  <si>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</si>
  <si>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</si>
  <si>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</si>
  <si>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</si>
  <si>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</si>
  <si>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</si>
  <si>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</si>
  <si>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</si>
  <si>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</si>
  <si>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</si>
  <si>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</si>
  <si>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</si>
  <si>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</si>
  <si>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</si>
  <si>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</si>
  <si>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</si>
  <si>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</si>
  <si>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</si>
  <si>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</si>
  <si>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</si>
  <si>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</si>
  <si>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</si>
  <si>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</si>
  <si>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</si>
  <si>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</si>
  <si>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</si>
  <si>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</si>
  <si>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</si>
  <si>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</si>
  <si>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</si>
  <si>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</si>
  <si>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</si>
  <si>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</si>
  <si>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</si>
  <si>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</si>
  <si>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</si>
  <si>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</si>
  <si>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</si>
  <si>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</si>
  <si>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</si>
  <si>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</si>
  <si>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</si>
  <si>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</si>
  <si>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</si>
  <si>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</si>
  <si>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</si>
  <si>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</si>
  <si>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</si>
  <si>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</si>
  <si>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</si>
  <si>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</si>
  <si>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</si>
  <si>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</si>
  <si>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</si>
  <si>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</si>
  <si>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</si>
  <si>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</si>
  <si>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</si>
  <si>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</si>
  <si>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</si>
  <si>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</si>
  <si>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</si>
  <si>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</si>
  <si>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</si>
  <si>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</si>
  <si>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</si>
  <si>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</si>
  <si>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</si>
  <si>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</si>
  <si>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</si>
  <si>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</si>
  <si>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</si>
  <si>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</si>
  <si>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</si>
  <si>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</si>
  <si>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</si>
  <si>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</si>
  <si>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</si>
  <si>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</si>
  <si>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</si>
  <si>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</si>
  <si>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</si>
  <si>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</si>
  <si>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</si>
  <si>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</si>
  <si>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</si>
  <si>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</si>
  <si>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</si>
  <si>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</si>
  <si>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</si>
  <si>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</si>
  <si>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</si>
  <si>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</si>
  <si>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</si>
  <si>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</si>
  <si>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</si>
  <si>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</si>
  <si>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</si>
  <si>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</si>
  <si>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</si>
  <si>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</si>
  <si>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</si>
  <si>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</si>
  <si>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</si>
  <si>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</si>
  <si>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</si>
  <si>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</si>
  <si>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</si>
  <si>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</si>
  <si>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</si>
  <si>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</si>
  <si>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</si>
  <si>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</si>
  <si>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</si>
  <si>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</si>
  <si>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</si>
  <si>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</si>
  <si>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</si>
  <si>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</si>
  <si>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</si>
  <si>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</si>
  <si>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</si>
  <si>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</si>
  <si>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</si>
  <si>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</si>
  <si>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</si>
  <si>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</si>
  <si>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</si>
  <si>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</si>
  <si>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</si>
  <si>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</si>
  <si>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</si>
  <si>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</si>
  <si>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</si>
  <si>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</si>
  <si>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</si>
  <si>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</si>
  <si>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</si>
  <si>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</si>
  <si>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</si>
  <si>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</si>
  <si>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</si>
  <si>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</si>
  <si>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</si>
  <si>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</si>
  <si>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</si>
  <si>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</si>
  <si>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</si>
  <si>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</si>
  <si>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</si>
  <si>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</si>
  <si>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</si>
  <si>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</si>
  <si>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</si>
  <si>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</si>
  <si>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</si>
  <si>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</si>
  <si>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</si>
  <si>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</si>
  <si>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</si>
  <si>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</si>
  <si>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</si>
  <si>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</si>
  <si>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</si>
  <si>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</si>
  <si>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</si>
  <si>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</si>
  <si>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</si>
  <si>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</si>
  <si>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</si>
  <si>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</si>
  <si>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</si>
  <si>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</si>
  <si>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</si>
  <si>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</si>
  <si>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</si>
  <si>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</si>
  <si>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</si>
  <si>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</si>
  <si>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</si>
  <si>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</si>
  <si>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</si>
  <si>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</si>
  <si>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</si>
  <si>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</si>
  <si>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</si>
  <si>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</si>
  <si>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</si>
  <si>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</si>
  <si>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</si>
  <si>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</si>
  <si>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</si>
  <si>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</si>
  <si>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</si>
  <si>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</si>
  <si>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</si>
  <si>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</si>
  <si>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</si>
  <si>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</si>
  <si>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</si>
  <si>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</si>
  <si>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</si>
  <si>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</si>
  <si>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</si>
  <si>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</si>
  <si>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</si>
  <si>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</si>
  <si>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</si>
  <si>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</si>
  <si>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</si>
  <si>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</si>
  <si>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</si>
  <si>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</si>
  <si>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</si>
  <si>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</si>
  <si>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</si>
  <si>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</si>
  <si>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</si>
  <si>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</si>
  <si>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</si>
  <si>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</si>
  <si>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</si>
  <si>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</si>
  <si>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</si>
  <si>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</si>
  <si>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</si>
  <si>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</si>
  <si>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</si>
  <si>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</si>
  <si>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</si>
  <si>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</si>
  <si>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</si>
  <si>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</si>
  <si>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</si>
  <si>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</si>
  <si>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</si>
  <si>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</si>
  <si>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</si>
  <si>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</si>
  <si>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</si>
  <si>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</si>
  <si>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</si>
  <si>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</si>
  <si>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</si>
  <si>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</si>
  <si>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</si>
  <si>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</si>
  <si>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</si>
  <si>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</si>
  <si>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</si>
  <si>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</si>
  <si>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</si>
  <si>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</si>
  <si>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</si>
  <si>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</si>
  <si>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</si>
  <si>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</si>
  <si>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</si>
  <si>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</si>
  <si>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</si>
  <si>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</si>
  <si>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</si>
  <si>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</si>
  <si>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</si>
  <si>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</si>
  <si>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</si>
  <si>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</si>
  <si>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</si>
  <si>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</si>
  <si>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</si>
  <si>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</si>
  <si>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</si>
  <si>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</si>
  <si>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</si>
  <si>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</si>
  <si>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</si>
  <si>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</si>
  <si>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</si>
  <si>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</si>
  <si>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</si>
  <si>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</si>
  <si>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</si>
  <si>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</si>
  <si>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</si>
  <si>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</si>
  <si>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</si>
  <si>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</si>
  <si>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</si>
  <si>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</si>
  <si>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</si>
  <si>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</si>
  <si>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</si>
  <si>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</si>
  <si>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</si>
  <si>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</si>
  <si>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</si>
  <si>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</si>
  <si>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</si>
  <si>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</si>
  <si>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</si>
  <si>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</si>
  <si>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</si>
  <si>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</si>
  <si>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</si>
  <si>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</si>
  <si>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</si>
  <si>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</si>
  <si>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</si>
  <si>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</si>
  <si>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</si>
  <si>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</si>
  <si>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</si>
  <si>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</si>
  <si>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</si>
  <si>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</si>
  <si>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</si>
  <si>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</si>
  <si>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</si>
  <si>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</si>
  <si>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</si>
  <si>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</si>
  <si>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</si>
  <si>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</si>
  <si>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</si>
  <si>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</si>
  <si>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</si>
  <si>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</si>
  <si>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</si>
  <si>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</si>
  <si>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</si>
  <si>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</si>
  <si>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</si>
  <si>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</si>
  <si>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</si>
  <si>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</si>
  <si>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</si>
  <si>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</si>
  <si>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</si>
  <si>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</si>
  <si>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</si>
  <si>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</si>
  <si>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</si>
  <si>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</si>
  <si>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</si>
  <si>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</si>
  <si>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</si>
  <si>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</si>
  <si>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</si>
  <si>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</si>
  <si>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</si>
  <si>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</si>
  <si>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</si>
  <si>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</si>
  <si>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</si>
  <si>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</si>
  <si>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</si>
  <si>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</si>
  <si>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</si>
  <si>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</si>
  <si>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</si>
  <si>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</si>
  <si>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</si>
  <si>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</si>
  <si>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</si>
  <si>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</si>
  <si>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</si>
  <si>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</si>
  <si>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</si>
  <si>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</si>
  <si>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</si>
  <si>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</si>
  <si>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</si>
  <si>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</si>
  <si>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</si>
  <si>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</si>
  <si>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</si>
  <si>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</si>
  <si>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</si>
  <si>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</si>
  <si>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</si>
  <si>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</si>
  <si>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</si>
  <si>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</si>
  <si>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</si>
  <si>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</si>
  <si>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</si>
  <si>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</si>
  <si>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</si>
  <si>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</si>
  <si>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</si>
  <si>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</si>
  <si>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</si>
  <si>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</si>
  <si>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</si>
  <si>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</si>
  <si>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</si>
  <si>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</si>
  <si>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</si>
  <si>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</si>
  <si>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</si>
  <si>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</si>
  <si>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</si>
  <si>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</si>
  <si>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</si>
  <si>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</si>
  <si>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</si>
  <si>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</si>
  <si>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</si>
  <si>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</si>
  <si>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</si>
  <si>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</si>
  <si>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</si>
  <si>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</si>
  <si>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</si>
  <si>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</si>
  <si>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</si>
  <si>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</si>
  <si>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</si>
  <si>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</si>
  <si>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</si>
  <si>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</si>
  <si>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</si>
  <si>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</si>
  <si>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</si>
  <si>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</si>
  <si>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</si>
  <si>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</si>
  <si>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</si>
  <si>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</si>
  <si>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</si>
  <si>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</si>
  <si>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</si>
  <si>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</si>
  <si>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</si>
  <si>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</si>
  <si>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</si>
  <si>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</si>
  <si>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</si>
  <si>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</si>
  <si>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</si>
  <si>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</si>
  <si>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</si>
  <si>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</si>
  <si>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</si>
  <si>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</si>
  <si>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</si>
  <si>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</si>
  <si>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</si>
  <si>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</si>
  <si>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</si>
  <si>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</si>
  <si>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</si>
  <si>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</si>
  <si>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</si>
  <si>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</si>
  <si>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</si>
  <si>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</si>
  <si>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</si>
  <si>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</si>
  <si>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</si>
  <si>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</si>
  <si>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</si>
  <si>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</si>
  <si>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</si>
  <si>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</si>
  <si>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</si>
  <si>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</si>
  <si>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</si>
  <si>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</si>
  <si>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</si>
  <si>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</si>
  <si>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</si>
  <si>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</si>
  <si>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</si>
  <si>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</si>
  <si>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</si>
  <si>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</si>
  <si>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</si>
  <si>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</si>
  <si>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</si>
  <si>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</si>
  <si>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</si>
  <si>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</si>
  <si>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</si>
  <si>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</si>
  <si>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</si>
  <si>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</si>
  <si>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</si>
  <si>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</si>
  <si>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</si>
  <si>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</si>
  <si>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</si>
  <si>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</si>
  <si>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</si>
  <si>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</si>
  <si>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</si>
  <si>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</si>
  <si>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</si>
  <si>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</si>
  <si>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</si>
  <si>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</si>
  <si>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</si>
  <si>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</si>
  <si>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</si>
  <si>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</si>
  <si>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</si>
  <si>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</si>
  <si>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</si>
  <si>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</si>
  <si>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</si>
  <si>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</si>
  <si>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</si>
  <si>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</si>
  <si>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</si>
  <si>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</si>
  <si>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</si>
  <si>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</si>
  <si>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</si>
  <si>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</si>
  <si>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</si>
  <si>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</si>
  <si>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</si>
  <si>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</si>
  <si>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</si>
  <si>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</si>
  <si>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</si>
  <si>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</si>
  <si>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</si>
  <si>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</si>
  <si>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</si>
  <si>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</si>
  <si>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</si>
  <si>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</si>
  <si>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</si>
  <si>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</si>
  <si>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</si>
  <si>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</si>
  <si>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</si>
  <si>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</si>
  <si>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</si>
  <si>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</si>
  <si>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</si>
  <si>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</si>
  <si>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</si>
  <si>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</si>
  <si>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</si>
  <si>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</si>
  <si>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</si>
  <si>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</si>
  <si>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</si>
  <si>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</si>
  <si>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</si>
  <si>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</si>
  <si>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</si>
  <si>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</si>
  <si>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</si>
  <si>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</si>
  <si>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</si>
  <si>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</si>
  <si>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</si>
  <si>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</si>
  <si>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</si>
  <si>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</si>
  <si>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</si>
  <si>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</si>
  <si>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</si>
  <si>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</si>
  <si>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</si>
  <si>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</si>
  <si>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</si>
  <si>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</si>
  <si>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</si>
  <si>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</si>
  <si>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</si>
  <si>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</si>
  <si>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</si>
  <si>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</si>
  <si>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</si>
  <si>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</si>
  <si>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</si>
  <si>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</si>
  <si>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</si>
  <si>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</si>
  <si>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</si>
  <si>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</si>
  <si>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</si>
  <si>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</si>
  <si>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</si>
  <si>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</si>
  <si>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</si>
  <si>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</si>
  <si>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</si>
  <si>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</si>
  <si>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</si>
  <si>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</si>
  <si>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</si>
  <si>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</si>
  <si>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</si>
  <si>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</si>
  <si>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</si>
  <si>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</si>
  <si>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</si>
  <si>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</si>
  <si>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</si>
  <si>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</si>
  <si>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</si>
  <si>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</si>
  <si>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</si>
  <si>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</si>
  <si>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</si>
  <si>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</si>
  <si>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</si>
  <si>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</si>
  <si>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</si>
  <si>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</si>
  <si>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</si>
  <si>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</si>
  <si>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</si>
  <si>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</si>
  <si>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</si>
  <si>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</si>
  <si>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</si>
  <si>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</si>
  <si>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</si>
  <si>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</si>
  <si>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</si>
  <si>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</si>
  <si>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</si>
  <si>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</si>
  <si>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</si>
  <si>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</si>
  <si>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</si>
  <si>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</si>
  <si>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</si>
  <si>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</si>
  <si>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</si>
  <si>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</si>
  <si>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</si>
  <si>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</si>
  <si>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</si>
  <si>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</si>
  <si>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</si>
  <si>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</si>
  <si>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</si>
  <si>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</si>
  <si>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</si>
  <si>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</si>
  <si>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</si>
  <si>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</si>
  <si>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</si>
  <si>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</si>
  <si>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</si>
  <si>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</si>
  <si>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</si>
  <si>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</si>
  <si>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</si>
  <si>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</si>
  <si>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</si>
  <si>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</si>
  <si>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</si>
  <si>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</si>
  <si>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</si>
  <si>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</si>
  <si>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</si>
  <si>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</si>
  <si>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</si>
  <si>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</si>
  <si>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</si>
  <si>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</si>
  <si>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</si>
  <si>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</si>
  <si>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</si>
  <si>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</si>
  <si>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</si>
  <si>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</si>
  <si>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</si>
  <si>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</si>
  <si>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</si>
  <si>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</si>
  <si>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</si>
  <si>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</si>
  <si>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</si>
  <si>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</si>
  <si>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</si>
  <si>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</si>
  <si>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</si>
  <si>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</si>
  <si>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</si>
  <si>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</si>
  <si>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</si>
  <si>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</si>
  <si>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</si>
  <si>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</si>
  <si>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</si>
  <si>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</si>
  <si>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</si>
  <si>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</si>
  <si>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</si>
  <si>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</si>
  <si>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</si>
  <si>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</si>
  <si>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</si>
  <si>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</si>
  <si>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</si>
  <si>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</si>
  <si>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</si>
  <si>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</si>
  <si>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</si>
  <si>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</si>
  <si>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</si>
  <si>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</si>
  <si>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</si>
  <si>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</si>
  <si>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</si>
  <si>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</si>
  <si>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</si>
  <si>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</si>
  <si>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</si>
  <si>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</si>
  <si>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</si>
  <si>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</si>
  <si>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</si>
  <si>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</si>
  <si>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</si>
  <si>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</si>
  <si>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</si>
  <si>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</si>
  <si>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</si>
  <si>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</si>
  <si>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</si>
  <si>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</si>
  <si>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</si>
  <si>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</si>
  <si>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</si>
  <si>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</si>
  <si>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</si>
  <si>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</si>
  <si>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</si>
  <si>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</si>
  <si>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</si>
  <si>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</si>
  <si>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</si>
  <si>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</si>
  <si>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</si>
  <si>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</si>
  <si>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</si>
  <si>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</si>
  <si>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</si>
  <si>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</si>
  <si>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</si>
  <si>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</si>
  <si>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</si>
  <si>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</si>
  <si>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</si>
  <si>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</si>
  <si>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</si>
  <si>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</si>
  <si>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</si>
  <si>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</si>
  <si>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</si>
  <si>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</si>
  <si>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</si>
  <si>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</si>
  <si>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</si>
  <si>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</si>
  <si>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</si>
  <si>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</si>
  <si>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</si>
  <si>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</si>
  <si>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</si>
  <si>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</si>
  <si>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</si>
  <si>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</si>
  <si>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</si>
  <si>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</si>
  <si>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</si>
  <si>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</si>
  <si>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</si>
  <si>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</si>
  <si>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</si>
  <si>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</si>
  <si>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</si>
  <si>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</si>
  <si>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</si>
  <si>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</si>
  <si>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</si>
  <si>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</si>
  <si>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</si>
  <si>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</si>
  <si>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</si>
  <si>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</si>
  <si>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</si>
  <si>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</si>
  <si>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</si>
  <si>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</si>
  <si>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</si>
  <si>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</si>
  <si>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</si>
  <si>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</si>
  <si>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</si>
  <si>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</si>
  <si>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</si>
  <si>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</si>
  <si>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</si>
  <si>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</si>
  <si>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</si>
  <si>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</si>
  <si>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</si>
  <si>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</si>
  <si>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</si>
  <si>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</si>
  <si>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</si>
  <si>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</si>
  <si>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</si>
  <si>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</si>
  <si>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</si>
  <si>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</si>
  <si>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</si>
  <si>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</si>
  <si>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</si>
  <si>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</si>
  <si>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</si>
  <si>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</si>
  <si>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</si>
  <si>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</si>
  <si>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</si>
  <si>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</si>
  <si>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</si>
  <si>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</si>
  <si>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</si>
  <si>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</si>
  <si>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</si>
  <si>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</si>
  <si>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</si>
  <si>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</si>
  <si>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</si>
  <si>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</si>
  <si>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</si>
  <si>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</si>
  <si>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</si>
  <si>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</si>
  <si>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</si>
  <si>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</si>
  <si>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</si>
  <si>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</si>
  <si>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</si>
  <si>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</si>
  <si>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</si>
  <si>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</si>
  <si>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</si>
  <si>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</si>
  <si>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</si>
  <si>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</si>
  <si>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</si>
  <si>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</si>
  <si>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</si>
  <si>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</si>
  <si>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</si>
  <si>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</si>
  <si>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</si>
  <si>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</si>
  <si>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</si>
  <si>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</si>
  <si>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</si>
  <si>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</si>
  <si>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</si>
  <si>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</si>
  <si>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</si>
  <si>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</si>
  <si>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</si>
  <si>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</si>
  <si>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</si>
  <si>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</si>
  <si>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</si>
  <si>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</si>
  <si>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</si>
  <si>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</si>
  <si>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</si>
  <si>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</si>
  <si>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</si>
  <si>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</si>
  <si>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</si>
  <si>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</si>
  <si>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</si>
  <si>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</si>
  <si>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</si>
  <si>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</si>
  <si>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</si>
  <si>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</si>
  <si>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</si>
  <si>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</si>
  <si>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</si>
  <si>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</si>
  <si>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</si>
  <si>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</si>
  <si>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</si>
  <si>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</si>
  <si>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</si>
  <si>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</si>
  <si>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</si>
  <si>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</si>
  <si>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</si>
  <si>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</si>
  <si>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</si>
  <si>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</si>
  <si>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</si>
  <si>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</si>
  <si>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</si>
  <si>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</si>
  <si>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</si>
  <si>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</si>
  <si>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</si>
  <si>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</si>
  <si>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</si>
  <si>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</si>
  <si>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</si>
  <si>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</si>
  <si>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</si>
  <si>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</si>
  <si>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</si>
  <si>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</si>
  <si>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</si>
  <si>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</si>
  <si>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</si>
  <si>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</si>
  <si>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</si>
  <si>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</si>
  <si>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</si>
  <si>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</si>
  <si>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</si>
  <si>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</si>
  <si>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</si>
  <si>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</si>
  <si>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</si>
  <si>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</si>
  <si>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</si>
  <si>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</si>
  <si>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</si>
  <si>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</si>
  <si>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</si>
  <si>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</si>
  <si>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</si>
  <si>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</si>
  <si>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</si>
  <si>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</si>
  <si>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</si>
  <si>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</si>
  <si>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</si>
  <si>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</si>
  <si>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</si>
  <si>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</si>
  <si>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</si>
  <si>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</si>
  <si>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</si>
  <si>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</si>
  <si>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</si>
  <si>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</si>
  <si>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</si>
  <si>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</si>
  <si>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</si>
  <si>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</si>
  <si>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</si>
  <si>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</si>
  <si>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</si>
  <si>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</si>
  <si>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</si>
  <si>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</si>
  <si>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</si>
  <si>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</si>
  <si>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</si>
  <si>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</si>
  <si>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</si>
  <si>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</si>
  <si>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</si>
  <si>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</si>
  <si>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</si>
  <si>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</si>
  <si>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</si>
  <si>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</si>
  <si>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</si>
  <si>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</si>
  <si>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</si>
  <si>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</si>
  <si>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</si>
  <si>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</si>
  <si>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</si>
  <si>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</si>
  <si>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</si>
  <si>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</si>
  <si>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</si>
  <si>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</si>
  <si>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</si>
  <si>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</si>
  <si>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</si>
  <si>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</si>
  <si>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</si>
  <si>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</si>
  <si>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</si>
  <si>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</si>
  <si>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</si>
  <si>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</si>
  <si>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</si>
  <si>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</si>
  <si>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</si>
  <si>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</si>
  <si>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</si>
  <si>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</si>
  <si>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</si>
  <si>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</si>
  <si>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</si>
  <si>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</si>
  <si>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</si>
  <si>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</si>
  <si>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</si>
  <si>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</si>
  <si>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</si>
  <si>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</si>
  <si>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</si>
  <si>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</si>
  <si>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</si>
  <si>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</si>
  <si>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</si>
  <si>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</si>
  <si>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</si>
  <si>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</si>
  <si>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</si>
  <si>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</si>
  <si>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</si>
  <si>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</si>
  <si>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</si>
  <si>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</si>
  <si>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</si>
  <si>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</si>
  <si>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</si>
  <si>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</si>
  <si>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</si>
  <si>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</si>
  <si>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</si>
  <si>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</si>
  <si>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</si>
  <si>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</si>
  <si>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</si>
  <si>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</si>
  <si>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</si>
  <si>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</si>
  <si>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</si>
  <si>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</si>
  <si>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</si>
  <si>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</si>
  <si>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</si>
  <si>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</si>
  <si>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</si>
  <si>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</si>
  <si>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</si>
  <si>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</si>
  <si>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</si>
  <si>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</si>
  <si>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</si>
  <si>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</si>
  <si>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</si>
  <si>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</si>
  <si>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</si>
  <si>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</si>
  <si>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</si>
  <si>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</si>
  <si>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</si>
  <si>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</si>
  <si>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</si>
  <si>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</si>
  <si>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</si>
  <si>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</si>
  <si>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</si>
  <si>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</si>
  <si>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</si>
  <si>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</si>
  <si>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</si>
  <si>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</si>
  <si>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</si>
  <si>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</si>
  <si>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</si>
  <si>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</si>
  <si>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</si>
  <si>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</si>
  <si>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</si>
  <si>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</si>
  <si>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</si>
  <si>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</si>
  <si>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</si>
  <si>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</si>
  <si>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</si>
  <si>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</si>
  <si>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</si>
  <si>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</si>
  <si>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</si>
  <si>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</si>
  <si>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</si>
  <si>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</si>
  <si>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</si>
  <si>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</si>
  <si>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</si>
  <si>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</si>
  <si>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</si>
  <si>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</si>
  <si>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</si>
  <si>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</si>
  <si>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</si>
  <si>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</si>
  <si>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</si>
  <si>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</si>
  <si>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</si>
  <si>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</si>
  <si>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</si>
  <si>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</si>
  <si>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</si>
  <si>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</si>
  <si>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</si>
  <si>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</si>
  <si>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</si>
  <si>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</si>
  <si>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</si>
  <si>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</si>
  <si>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</si>
  <si>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</si>
  <si>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</si>
  <si>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</si>
  <si>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</si>
  <si>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</si>
  <si>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</si>
  <si>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</si>
  <si>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</si>
  <si>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</si>
  <si>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</si>
  <si>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</si>
  <si>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</si>
  <si>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</si>
  <si>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</si>
  <si>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</si>
  <si>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</si>
  <si>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</si>
  <si>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</si>
  <si>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</si>
  <si>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</si>
  <si>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</si>
  <si>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</si>
  <si>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</si>
  <si>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</si>
  <si>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</si>
  <si>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</si>
  <si>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</si>
  <si>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</si>
  <si>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</si>
  <si>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</si>
  <si>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</si>
  <si>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</si>
  <si>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</si>
  <si>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</si>
  <si>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</si>
  <si>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</si>
  <si>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</si>
  <si>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</si>
  <si>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</si>
  <si>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</si>
  <si>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</si>
  <si>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</si>
  <si>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</si>
  <si>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</si>
  <si>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</si>
  <si>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</si>
  <si>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</si>
  <si>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</si>
  <si>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</si>
  <si>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</si>
  <si>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</si>
  <si>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</si>
  <si>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</si>
  <si>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</si>
  <si>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</si>
  <si>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</si>
  <si>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</si>
  <si>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</si>
  <si>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</si>
  <si>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</si>
  <si>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</si>
  <si>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</si>
  <si>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</si>
  <si>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</si>
  <si>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</si>
  <si>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</si>
  <si>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</si>
  <si>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</si>
  <si>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</si>
  <si>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</si>
  <si>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</si>
  <si>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</si>
  <si>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</si>
  <si>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</si>
  <si>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</si>
  <si>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</si>
  <si>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</si>
  <si>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</si>
  <si>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</si>
  <si>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</si>
  <si>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</si>
  <si>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</si>
  <si>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</si>
  <si>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</si>
  <si>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</si>
  <si>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</si>
  <si>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</si>
  <si>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</si>
  <si>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</si>
  <si>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</si>
  <si>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</si>
  <si>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</si>
  <si>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</si>
  <si>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</si>
  <si>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</si>
  <si>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</si>
  <si>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</si>
  <si>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</si>
  <si>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</si>
  <si>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</si>
  <si>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</si>
  <si>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</si>
  <si>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</si>
  <si>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</si>
  <si>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</si>
  <si>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</si>
  <si>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</si>
  <si>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</si>
  <si>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</si>
  <si>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</si>
  <si>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</si>
  <si>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</si>
  <si>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</si>
  <si>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</si>
  <si>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</si>
  <si>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</si>
  <si>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</si>
  <si>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</si>
  <si>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</si>
  <si>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</si>
  <si>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</si>
  <si>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</si>
  <si>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</si>
  <si>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</si>
  <si>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</si>
  <si>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</si>
  <si>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</si>
  <si>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</si>
  <si>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</si>
  <si>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</si>
  <si>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</si>
  <si>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</si>
  <si>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</si>
  <si>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</si>
  <si>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</si>
  <si>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</si>
  <si>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</si>
  <si>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</si>
  <si>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</si>
  <si>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</si>
  <si>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</si>
  <si>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</si>
  <si>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</si>
  <si>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</si>
  <si>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</si>
  <si>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</si>
  <si>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</si>
  <si>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</si>
  <si>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</si>
  <si>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</si>
  <si>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</si>
  <si>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</si>
  <si>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</si>
  <si>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</si>
  <si>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</si>
  <si>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</si>
  <si>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</si>
  <si>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</si>
  <si>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</si>
  <si>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</si>
  <si>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</si>
  <si>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</si>
  <si>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</si>
  <si>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</si>
  <si>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</si>
  <si>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</si>
  <si>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</si>
  <si>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</si>
  <si>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</si>
  <si>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</si>
  <si>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</si>
  <si>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</si>
  <si>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</si>
  <si>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</si>
  <si>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</si>
  <si>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</si>
  <si>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</si>
  <si>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</si>
  <si>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</si>
  <si>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</si>
  <si>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</si>
  <si>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</si>
  <si>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</si>
  <si>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</si>
  <si>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</si>
  <si>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</si>
  <si>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</si>
  <si>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</si>
  <si>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</si>
  <si>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</si>
  <si>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</si>
  <si>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</si>
  <si>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</si>
  <si>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</si>
  <si>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</si>
  <si>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</si>
  <si>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</si>
  <si>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</si>
  <si>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</si>
  <si>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</si>
  <si>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</si>
  <si>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</si>
  <si>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</si>
  <si>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</si>
  <si>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</si>
  <si>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</si>
  <si>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</si>
  <si>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</si>
  <si>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</si>
  <si>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</si>
  <si>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</si>
  <si>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</si>
  <si>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</si>
  <si>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</si>
  <si>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</si>
  <si>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</si>
  <si>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</si>
  <si>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</si>
  <si>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</si>
  <si>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</si>
  <si>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</si>
  <si>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</si>
  <si>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</si>
  <si>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</si>
  <si>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</si>
  <si>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</si>
  <si>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</si>
  <si>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</si>
  <si>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</si>
  <si>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</si>
  <si>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</si>
  <si>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</si>
  <si>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</si>
  <si>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</si>
  <si>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</si>
  <si>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</si>
  <si>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</si>
  <si>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</si>
  <si>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</si>
  <si>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</si>
  <si>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</si>
  <si>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</si>
  <si>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</si>
  <si>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</si>
  <si>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</si>
  <si>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</si>
  <si>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</si>
  <si>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</si>
  <si>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</si>
  <si>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</si>
  <si>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</si>
  <si>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</si>
  <si>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</si>
  <si>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</si>
  <si>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</si>
  <si>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</si>
  <si>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</si>
  <si>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</si>
  <si>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</si>
  <si>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</si>
  <si>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</si>
  <si>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</si>
  <si>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</si>
  <si>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</si>
  <si>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</si>
  <si>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</si>
  <si>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</si>
  <si>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</si>
  <si>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</si>
  <si>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</si>
  <si>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</si>
  <si>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</si>
  <si>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</si>
  <si>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</si>
  <si>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</si>
  <si>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</si>
  <si>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</si>
  <si>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</si>
  <si>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</si>
  <si>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</si>
  <si>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</si>
  <si>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</si>
  <si>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</si>
  <si>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</si>
  <si>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</si>
  <si>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</si>
  <si>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</si>
  <si>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</si>
  <si>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</si>
  <si>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</si>
  <si>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</si>
  <si>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</si>
  <si>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</si>
  <si>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</si>
  <si>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</si>
  <si>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</si>
  <si>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</si>
  <si>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</si>
  <si>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</si>
  <si>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</si>
  <si>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</si>
  <si>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</si>
  <si>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</si>
  <si>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</si>
  <si>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</si>
  <si>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</si>
  <si>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</si>
  <si>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</si>
  <si>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</si>
  <si>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</si>
  <si>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</si>
  <si>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</si>
  <si>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</si>
  <si>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</si>
  <si>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</si>
  <si>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</si>
  <si>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</si>
  <si>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</si>
  <si>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</si>
  <si>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</si>
  <si>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</si>
  <si>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</si>
  <si>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</si>
  <si>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</si>
  <si>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</si>
  <si>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</si>
  <si>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</si>
  <si>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</si>
  <si>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</si>
  <si>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</si>
  <si>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</si>
  <si>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</si>
  <si>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</si>
  <si>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</si>
  <si>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</si>
  <si>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</si>
  <si>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</si>
  <si>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</si>
  <si>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</si>
  <si>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</si>
  <si>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</si>
  <si>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</si>
  <si>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</si>
  <si>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</si>
  <si>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</si>
  <si>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</si>
  <si>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</si>
  <si>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</si>
  <si>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</si>
  <si>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</si>
  <si>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</si>
  <si>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</si>
  <si>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</si>
  <si>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</si>
  <si>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</si>
  <si>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</si>
  <si>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</si>
  <si>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</si>
  <si>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</si>
  <si>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</si>
  <si>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</si>
  <si>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</si>
  <si>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</si>
  <si>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</si>
  <si>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</si>
  <si>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</si>
  <si>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</si>
  <si>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</si>
  <si>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</si>
  <si>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</si>
  <si>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</si>
  <si>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</si>
  <si>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</si>
  <si>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</si>
  <si>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</si>
  <si>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</si>
  <si>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</si>
  <si>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</si>
  <si>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</si>
  <si>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</si>
  <si>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</si>
  <si>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</si>
  <si>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</si>
  <si>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</si>
  <si>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</si>
  <si>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</si>
  <si>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</si>
  <si>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</si>
  <si>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</si>
  <si>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</si>
  <si>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</si>
  <si>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</si>
  <si>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</si>
  <si>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</si>
  <si>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</si>
  <si>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</si>
  <si>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</si>
  <si>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</si>
  <si>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</si>
  <si>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</si>
  <si>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</si>
  <si>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</si>
  <si>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</si>
  <si>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</si>
  <si>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</si>
  <si>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</si>
  <si>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</si>
  <si>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</si>
  <si>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</si>
  <si>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</si>
  <si>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</si>
  <si>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</si>
  <si>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</si>
  <si>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</si>
  <si>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</si>
  <si>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</si>
  <si>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</si>
  <si>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</si>
  <si>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</si>
  <si>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</si>
  <si>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</si>
  <si>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</si>
  <si>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</si>
  <si>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</si>
  <si>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</si>
  <si>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</si>
  <si>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</si>
  <si>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</si>
  <si>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</si>
  <si>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</si>
  <si>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</si>
  <si>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</si>
  <si>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</si>
  <si>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</si>
  <si>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</si>
  <si>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</si>
  <si>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</si>
  <si>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</si>
  <si>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</si>
  <si>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</si>
  <si>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</si>
  <si>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</si>
  <si>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</si>
  <si>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</si>
  <si>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</si>
  <si>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</si>
  <si>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</si>
  <si>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</si>
  <si>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</si>
  <si>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</si>
  <si>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</si>
  <si>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</si>
  <si>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</si>
  <si>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</si>
  <si>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</si>
  <si>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</si>
  <si>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</si>
  <si>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</si>
  <si>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</si>
  <si>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</si>
  <si>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</si>
  <si>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</si>
  <si>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</si>
  <si>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</si>
  <si>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</si>
  <si>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</si>
  <si>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</si>
  <si>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</si>
  <si>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</si>
  <si>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</si>
  <si>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</si>
  <si>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</si>
  <si>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</si>
  <si>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</si>
  <si>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</si>
  <si>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</si>
  <si>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</si>
  <si>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</si>
  <si>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</si>
  <si>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</si>
  <si>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</si>
  <si>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</si>
  <si>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</si>
  <si>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</si>
  <si>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</si>
  <si>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</si>
  <si>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</si>
  <si>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</si>
  <si>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</si>
  <si>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</si>
  <si>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</si>
  <si>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</si>
  <si>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</si>
  <si>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</si>
  <si>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</si>
  <si>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</si>
  <si>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</si>
  <si>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</si>
  <si>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</si>
  <si>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</si>
  <si>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</si>
  <si>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</si>
  <si>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</si>
  <si>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</si>
  <si>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</si>
  <si>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</si>
  <si>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</si>
  <si>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</si>
  <si>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</si>
  <si>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</si>
  <si>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</si>
  <si>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</si>
  <si>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</si>
  <si>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</si>
  <si>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</si>
  <si>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</si>
  <si>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</si>
  <si>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</si>
  <si>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</si>
  <si>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</si>
  <si>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</si>
  <si>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</si>
  <si>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</si>
  <si>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</si>
  <si>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</si>
  <si>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</si>
  <si>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</si>
  <si>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</si>
  <si>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</si>
  <si>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</si>
  <si>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</si>
  <si>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</si>
  <si>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</si>
  <si>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</si>
  <si>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</si>
  <si>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</si>
  <si>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</si>
  <si>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</si>
  <si>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</si>
  <si>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</si>
  <si>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</si>
  <si>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</si>
  <si>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</si>
  <si>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</si>
  <si>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</si>
  <si>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</si>
  <si>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</si>
  <si>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</si>
  <si>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</si>
  <si>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</si>
  <si>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</si>
  <si>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</si>
  <si>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</si>
  <si>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</si>
  <si>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</si>
  <si>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</si>
  <si>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</si>
  <si>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</si>
  <si>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</si>
  <si>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</si>
  <si>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</si>
  <si>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</si>
  <si>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</si>
  <si>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</si>
  <si>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</si>
  <si>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</si>
  <si>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</si>
  <si>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</si>
  <si>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</si>
  <si>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</si>
  <si>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</si>
  <si>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</si>
  <si>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</si>
  <si>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</si>
  <si>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</si>
  <si>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</si>
  <si>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</si>
  <si>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</si>
  <si>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</si>
  <si>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</si>
  <si>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</si>
  <si>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</si>
  <si>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</si>
  <si>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</si>
  <si>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</si>
  <si>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</si>
  <si>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</si>
  <si>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</si>
  <si>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</si>
  <si>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</si>
  <si>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</si>
  <si>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</si>
  <si>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</si>
  <si>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</si>
  <si>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</si>
  <si>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</si>
  <si>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</si>
  <si>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</si>
  <si>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</si>
  <si>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</si>
  <si>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</si>
  <si>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</si>
  <si>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</si>
  <si>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</si>
  <si>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</si>
  <si>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</si>
  <si>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</si>
  <si>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</si>
  <si>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</si>
  <si>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</si>
  <si>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</si>
  <si>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</si>
  <si>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</si>
  <si>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</si>
  <si>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</si>
  <si>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</si>
  <si>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</si>
  <si>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</si>
  <si>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</si>
  <si>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</si>
  <si>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</si>
  <si>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</si>
  <si>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</si>
  <si>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</si>
  <si>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</si>
  <si>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</si>
  <si>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</si>
  <si>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</si>
  <si>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</si>
  <si>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</si>
  <si>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</si>
  <si>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</si>
  <si>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</si>
  <si>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</si>
  <si>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</si>
  <si>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</si>
  <si>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</si>
  <si>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</si>
  <si>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</si>
  <si>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</si>
  <si>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</si>
  <si>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</si>
  <si>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</si>
  <si>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</si>
  <si>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</si>
  <si>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</si>
  <si>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</si>
  <si>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</si>
  <si>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</si>
  <si>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</si>
  <si>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</si>
  <si>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</si>
  <si>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</si>
  <si>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</si>
  <si>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</si>
  <si>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</si>
  <si>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</si>
  <si>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</si>
  <si>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</si>
  <si>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</si>
  <si>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</si>
  <si>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</si>
  <si>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</si>
  <si>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</si>
  <si>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</si>
  <si>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</si>
  <si>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</si>
  <si>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</si>
  <si>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</si>
  <si>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</si>
  <si>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</si>
  <si>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</si>
  <si>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</si>
  <si>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</si>
  <si>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</si>
  <si>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</si>
  <si>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</si>
  <si>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</si>
  <si>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</si>
  <si>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</si>
  <si>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</si>
  <si>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</si>
  <si>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</si>
  <si>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</si>
  <si>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</si>
  <si>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</si>
  <si>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</si>
  <si>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</si>
  <si>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</si>
  <si>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</si>
  <si>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</si>
  <si>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</si>
  <si>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</si>
  <si>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</si>
  <si>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</si>
  <si>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</si>
  <si>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</si>
  <si>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</si>
  <si>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</si>
  <si>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</si>
  <si>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</si>
  <si>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</si>
  <si>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</si>
  <si>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</si>
  <si>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</si>
  <si>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</si>
  <si>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</si>
  <si>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</si>
  <si>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</si>
  <si>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</si>
  <si>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</si>
  <si>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</si>
  <si>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</si>
  <si>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</si>
  <si>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</si>
  <si>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</si>
  <si>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</si>
  <si>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</si>
  <si>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</si>
  <si>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</si>
  <si>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</si>
  <si>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</si>
  <si>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</si>
  <si>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</si>
  <si>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</si>
  <si>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</si>
  <si>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</si>
  <si>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</si>
  <si>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</si>
  <si>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</si>
  <si>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</si>
  <si>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</si>
  <si>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</si>
  <si>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</si>
  <si>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</si>
  <si>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</si>
  <si>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</si>
  <si>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</si>
  <si>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</si>
  <si>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</si>
  <si>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</si>
  <si>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</si>
  <si>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</si>
  <si>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</si>
  <si>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</si>
  <si>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</si>
  <si>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</si>
  <si>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</si>
  <si>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</si>
  <si>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</si>
  <si>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</si>
  <si>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</si>
  <si>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</si>
  <si>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</si>
  <si>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</si>
  <si>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</si>
  <si>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</si>
  <si>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</si>
  <si>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</si>
  <si>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</si>
  <si>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</si>
  <si>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</si>
  <si>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</si>
  <si>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</si>
  <si>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</si>
  <si>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</si>
  <si>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</si>
  <si>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</si>
  <si>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</si>
  <si>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</si>
  <si>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</si>
  <si>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</si>
  <si>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</si>
  <si>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</si>
  <si>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</si>
  <si>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</si>
  <si>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</si>
  <si>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</si>
  <si>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</si>
  <si>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</si>
  <si>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</si>
  <si>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</si>
  <si>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</si>
  <si>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</si>
  <si>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</si>
  <si>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</si>
  <si>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</si>
  <si>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</si>
  <si>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</si>
  <si>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</si>
  <si>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</si>
  <si>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</si>
  <si>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</si>
  <si>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</si>
  <si>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</si>
  <si>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</si>
  <si>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</si>
  <si>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</si>
  <si>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</si>
  <si>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</si>
  <si>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</si>
  <si>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</si>
  <si>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</si>
  <si>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</si>
  <si>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</si>
  <si>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</si>
  <si>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</si>
  <si>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</si>
  <si>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</si>
  <si>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</si>
  <si>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</si>
  <si>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</si>
  <si>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site located MODON area, not allowed to connect PG. Modon maintenance team working to fix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</si>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</sst>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327.56697754629567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45990.515403472222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45990.515403472222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45990.515403472222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45990.515403472222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45990.515403472222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45990.515403472222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45990.515403472222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45990.515403472222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45990.515403472222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45990.515403472222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45990.515403472222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45990.515403472222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45990.515403472222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45990.515403472222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45990.515403472222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45990.515403472222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45990.515403472222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45990.515403472222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45990.515403472222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45990.515403472222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45990.515403472222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45990.515403472222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45990.515403472222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45990.515403472222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45990.515403472222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45990.515403472222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45990.515403472222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45990.515403472222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45990.515403472222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45990.515403472222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45990.515403472222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45990.515403472222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165.51556550926034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6.1279844907403458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45990.515403472222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45990.515403472222</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45990.515403472222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45990.515403472222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45990.515403472222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45990.515403472222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45990.515403472222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45990.515403472222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45990.515403472222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45990.515403472222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45990.515403472222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45990.515403472222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45990.515403472222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45990.515403472222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45990.515403472222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45990.515403472222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45990.515403472222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45990.515403472222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45990.515403472222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45990.515403472222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45990.515403472222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45990.515403472222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45990.515403472222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45990.515403472222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45990.515403472222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45990.515403472222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45990.515403472222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45990.515403472222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45990.515403472222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45990.515403472222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45990.515403472222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45990.515403472222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45990.515403472222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45990.515403472222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45990.515403472222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45990.515403472222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45990.515403472222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45990.515403472222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45990.515403472222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45990.515403472222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45990.515403472222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45990.515403472222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45990.515403472222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45990.515403472222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45990.515403472222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45990.515403472222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45990.515403472222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45990.515403472222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45990.515403472222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45990.515403472222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45990.515403472222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45990.515403472222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45990.515403472222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45990.515403472222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45990.515403472222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45990.515403472222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45990.515403472222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45990.515403472222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45990.515403472222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45990.515403472222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45990.515403472222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45990.515403472222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45990.515403472222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45990.515403472222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45990.515403472222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45990.515403472222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45990.515403472222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45990.515403472222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45990.515403472222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45990.515403472222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45990.515403472222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45990.515403472222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45990.515403472222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45990.515403472222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45990.515403472222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45990.515403472222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45990.515403472222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45990.515403472222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45990.515403472222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45990.515403472222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45990.515403472222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45990.515403472222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45990.515403472222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45990.515403472222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45990.515403472222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45990.515403472222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45990.515403472222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45990.515403472222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45990.515403472222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45990.515403472222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45990.515403472222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45990.515403472222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45990.515403472222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45990.515403472222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45990.515403472222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45990.515403472222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45990.515403472222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45990.515403472222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45990.515403472222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45990.515403472222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45990.515403472222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45990.515403472222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45990.515403472222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45990.515403472222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45990.515403472222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45990.515403472222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45990.515403472222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45990.515403472222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45990.515403472222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45990.515403472222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45990.515403472222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45990.515403472222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45990.515403472222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45990.515403472222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45990.515403472222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45990.515403472222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45990.515403472222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45990.515403472222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45990.515403472222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45990.515403472222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45990.515403472222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45990.515403472222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45990.515403472222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45990.515403472222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45990.515403472222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45990.515403472222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45990.515403472222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45990.515403472222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45990.515403472222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45990.515403472222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45990.515403472222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45990.515403472222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45990.515403472222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45990.515403472222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45990.515403472222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45990.515403472222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45990.515403472222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45990.515403472222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45990.515403472222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45990.515403472222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45990.515403472222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45990.515403472222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45990.515403472222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45990.515403472222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45990.515403472222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45990.515403472222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45990.515403472222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45990.515403472222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45990.515403472222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45990.515403472222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45990.515403472222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45990.515403472222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45990.515403472222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45990.515403472222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45990.515403472222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45990.515403472222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45990.515403472222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45990.515403472222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45990.515403472222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45990.515403472222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45990.515403472222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45990.515403472222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45990.515403472222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45990.515403472222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45990.515403472222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45990.515403472222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45990.515403472222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45990.515403472222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45990.515403472222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45990.515403472222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45990.515403472222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45990.515403472222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45990.515403472222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45990.515403472222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45990.515403472222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45990.515403472222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45990.515403472222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45990.515403472222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45990.515403472222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45990.515403472222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45990.515403472222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45990.515403472222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45990.515403472222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45990.515403472222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45990.515403472222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45990.515403472222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45990.515403472222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45990.515403472222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45990.515403472222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45990.515403472222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45990.515403472222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45990.515403472222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45990.515403472222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45990.515403472222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45990.515403472222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45990.515403472222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45990.515403472222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45990.515403472222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45990.515403472222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45990.515403472222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45990.515403472222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45990.515403472222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45990.515403472222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45990.515403472222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45990.515403472222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45990.515403472222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45990.515403472222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45990.515403472222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45990.515403472222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45990.515403472222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45990.515403472222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45990.515403472222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45990.515403472222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45990.515403472222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45990.515403472222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45990.515403472222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45990.515403472222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45990.515403472222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45990.515403472222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45990.515403472222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45990.515403472222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45990.515403472222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45990.515403472222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45990.515403472222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45990.515403472222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45990.515403472222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45990.515403472222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45990.515403472222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45990.515403472222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45990.515403472222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45990.515403472222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45990.515403472222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45990.515403472222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45990.515403472222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45990.515403472222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45990.515403472222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45990.515403472222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45990.515403472222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45990.515403472222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45990.515403472222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45990.515403472222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45990.515403472222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45990.515403472222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45990.515403472222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45990.515403472222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45990.515403472222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45990.515403472222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45990.515403472222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45990.515403472222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45990.515403472222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45990.515403472222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45990.515403472222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45990.515403472222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45990.515403472222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45990.515403472222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45990.515403472222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45990.515403472222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45990.515403472222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45990.515403472222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45990.515403472222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45990.515403472222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45990.515403472222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45990.515403472222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45990.515403472222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45990.515403472222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45990.515403472222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45990.515403472222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45990.515403472222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45990.515403472222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45990.515403472222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45990.515403472222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45990.515403472222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45990.515403472222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45990.515403472222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45990.515403472222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45990.515403472222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45990.515403472222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45990.515403472222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45990.515403472222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45990.515403472222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45990.515403472222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45990.515403472222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45990.515403472222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45990.515403472222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45990.515403472222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45990.515403472222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45990.515403472222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45990.515403472222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45990.515403472222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45990.515403472222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45990.515403472222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45990.515403472222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45990.515403472222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45990.515403472222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45990.515403472222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45990.515403472222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45990.515403472222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45990.515403472222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45990.515403472222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45990.515403472222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45990.515403472222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45990.515403472222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45990.515403472222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45990.515403472222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45990.515403472222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45990.515403472222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45990.515403472222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45990.515403472222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45990.515403472222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45990.515403472222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45990.515403472222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45990.515403472222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45990.515403472222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45990.515403472222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45990.515403472222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45990.515403472222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45990.515403472222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45990.515403472222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45990.515403472222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45990.515403472222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45990.515403472222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45990.515403472222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45990.515403472222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45990.515403472222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45990.515403472222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45990.515403472222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45990.515403472222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45990.515403472222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45990.515403472222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45990.515403472222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45990.515403472222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45990.515403472222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45990.515403472222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45990.515403472222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45990.515403472222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45990.515403472222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45990.515403472222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45990.515403472222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45990.515403472222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45990.515403472222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45990.515403472222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45990.515403472222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45990.515403472222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45990.515403472222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45990.515403472222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45990.515403472222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45990.515403472222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45990.515403472222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45990.515403472222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45990.515403472222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45990.515403472222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45990.515403472222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45990.515403472222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45990.515403472222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45990.515403472222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45990.515403472222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45990.515403472222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45990.515403472222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45990.515403472222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45990.515403472222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45990.515403472222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45990.515403472222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45990.515403472222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45990.515403472222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45990.515403472222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45990.515403472222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45990.515403472222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45990.515403472222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45990.515403472222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45990.515403472222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45990.515403472222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45990.515403472222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45990.515403472222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45990.515403472222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45990.515403472222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45990.515403472222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45990.515403472222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45990.515403472222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45990.515403472222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45990.515403472222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45990.515403472222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45990.515403472222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45990.515403472222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45990.515403472222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45990.515403472222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45990.515403472222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45990.515403472222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45990.515403472222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45990.515403472222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45990.515403472222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45990.515403472222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45990.515403472222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45990.515403472222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45990.515403472222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45990.515403472222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45990.515403472222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45990.515403472222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45990.515403472222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45990.515403472222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45990.515403472222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45990.515403472222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45990.515403472222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45990.515403472222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45990.515403472222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45990.515403472222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45990.515403472222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45990.515403472222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45990.515403472222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45990.515403472222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45990.515403472222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45990.515403472222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45990.515403472222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45990.515403472222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45990.515403472222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45990.515403472222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45990.515403472222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45990.515403472222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45990.515403472222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45990.515403472222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45990.515403472222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45990.515403472222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45990.515403472222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45990.515403472222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45990.515403472222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45990.515403472222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45990.515403472222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45990.515403472222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45990.515403472222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45990.515403472222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45990.515403472222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45990.515403472222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45990.515403472222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45990.515403472222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45990.515403472222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45990.515403472222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45990.515403472222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45990.515403472222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45990.515403472222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45990.515403472222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45990.515403472222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45990.515403472222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45990.515403472222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45990.515403472222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45990.515403472222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45990.515403472222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45990.515403472222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45990.515403472222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45990.515403472222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45990.515403472222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45990.515403472222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45990.515403472222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45990.515403472222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45990.515403472222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45990.515403472222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45990.515403472222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45990.515403472222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45990.515403472222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45990.515403472222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45990.515403472222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45990.515403472222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45990.515403472222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45990.515403472222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45990.515403472222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45990.515403472222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45990.515403472222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45990.515403472222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45990.515403472222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45990.515403472222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45990.515403472222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45990.515403472222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45990.515403472222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45990.515403472222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45990.515403472222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45990.515403472222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45990.515403472222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45990.515403472222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45990.515403472222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45990.515403472222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45990.515403472222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45990.515403472222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45990.515403472222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45990.515403472222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45990.515403472222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45990.515403472222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45990.515403472222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45990.515403472222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45990.515403472222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45990.515403472222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45990.515403472222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45990.515403472222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45990.515403472222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45990.515403472222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45990.515403472222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45990.515403472222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45990.515403472222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45990.515403472222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45990.515403472222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45990.515403472222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45990.515403472222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45990.515403472222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45990.515403472222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45990.515403472222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45990.515403472222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45990.515403472222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45990.515403472222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45990.515403472222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45990.515403472222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45990.515403472222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45990.515403472222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45990.515403472222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45990.515403472222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45990.515403472222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45990.515403472222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45990.515403472222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45990.515403472222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45990.515403472222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45990.515403472222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45990.515403472222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45990.515403472222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45990.515403472222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45990.515403472222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45990.515403472222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45990.515403472222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45990.515403472222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45990.515403472222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45990.515403472222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45990.515403472222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45990.515403472222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45990.515403472222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45990.515403472222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45990.515403472222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45990.515403472222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45990.515403472222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45990.515403472222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45990.515403472222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45990.515403472222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45990.515403472222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45990.515403472222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45990.515403472222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45990.515403472222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45990.515403472222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45990.515403472222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45990.515403472222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45990.515403472222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45990.515403472222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45990.515403472222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45990.515403472222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45990.515403472222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45990.515403472222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45990.515403472222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45990.515403472222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45990.515403472222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45990.515403472222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45990.515403472222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45990.515403472222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45990.515403472222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45990.515403472222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45990.515403472222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45990.515403472222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45990.515403472222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45990.515403472222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45990.515403472222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45990.515403472222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45990.515403472222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45990.515403472222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45990.515403472222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45990.515403472222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45990.515403472222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45990.515403472222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45990.515403472222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45990.515403472222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45990.515403472222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45990.515403472222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45990.515403472222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45990.515403472222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45990.515403472222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45990.515403472222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45990.515403472222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45990.515403472222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45990.515403472222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45990.515403472222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45990.515403472222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45990.515403472222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45990.515403472222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45990.515403472222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45990.515403472222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45990.515403472222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45990.515403472222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45990.515403472222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45990.515403472222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45990.515403472222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45990.515403472222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45990.515403472222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45990.515403472222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45990.515403472222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45990.515403472222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45990.515403472222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45990.515403472222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45990.515403472222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45990.515403472222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45990.515403472222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45990.515403472222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45990.515403472222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45990.515403472222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45990.515403472222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45990.515403472222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45990.515403472222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45990.515403472222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45990.515403472222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45990.515403472222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45990.515403472222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45990.515403472222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45990.515403472222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45990.515403472222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45990.515403472222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45990.515403472222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45990.515403472222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45990.515403472222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45990.515403472222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45990.515403472222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45990.515403472222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45990.515403472222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45990.515403472222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45990.515403472222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45990.515403472222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45990.515403472222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45990.515403472222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45990.515403472222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45990.515403472222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45990.515403472222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45990.515403472222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45990.515403472222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45990.515403472222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45990.515403472222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45990.515403472222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45990.515403472222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45990.515403472222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45990.515403472222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45990.515403472222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45990.515403472222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45990.515403472222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45990.515403472222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45990.515403472222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45990.515403472222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45990.515403472222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45990.515403472222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45990.515403472222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45990.515403472222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45990.515403472222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45990.515403472222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45990.515403472222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45990.515403472222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45990.515403472222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45990.515403472222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45990.515403472222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45990.515403472222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45990.515403472222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45990.515403472222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45990.515403472222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45990.515403472222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45990.515403472222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45990.515403472222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45990.515403472222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45990.515403472222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45990.515403472222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45990.515403472222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45990.515403472222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45990.515403472222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45990.515403472222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45990.515403472222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45990.515403472222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45990.515403472222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45990.515403472222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45990.515403472222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45990.515403472222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45990.515403472222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45990.515403472222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45990.515403472222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45990.515403472222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45990.515403472222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45990.515403472222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45990.515403472222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45990.515403472222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45990.515403472222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45990.515403472222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45990.515403472222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45990.515403472222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45990.515403472222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45990.515403472222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45990.515403472222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45990.515403472222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45990.515403472222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45990.515403472222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45990.515403472222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45990.515403472222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45990.515403472222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45990.515403472222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45990.515403472222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45990.515403472222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45990.515403472222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45990.515403472222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45990.515403472222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45990.515403472222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45990.515403472222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45990.515403472222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45990.515403472222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45990.515403472222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45990.515403472222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45990.515403472222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45990.515403472222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45990.515403472222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45990.515403472222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45990.515403472222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45990.515403472222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45990.515403472222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45990.515403472222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45990.515403472222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45990.515403472222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45990.515403472222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45990.515403472222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45990.515403472222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45990.515403472222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45990.515403472222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45990.515403472222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45990.515403472222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45990.515403472222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45990.515403472222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45990.515403472222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45990.515403472222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45990.515403472222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45990.515403472222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45990.515403472222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45990.515403472222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45990.515403472222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45990.515403472222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45990.515403472222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45990.515403472222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45990.515403472222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45990.515403472222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45990.515403472222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45990.515403472222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45990.515403472222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45990.515403472222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45990.515403472222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45990.515403472222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45990.515403472222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45990.515403472222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45990.515403472222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45990.515403472222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45990.515403472222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45990.515403472222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45990.515403472222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45990.515403472222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45990.515403472222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45990.515403472222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45990.515403472222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45990.515403472222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45990.515403472222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45990.515403472222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45990.515403472222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45990.515403472222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45990.515403472222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45990.515403472222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45990.515403472222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45990.515403472222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45990.515403472222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45990.515403472222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45990.515403472222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45990.515403472222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45990.515403472222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45990.515403472222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45990.515403472222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45990.515403472222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45990.515403472222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45990.515403472222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45990.515403472222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45990.515403472222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45990.515403472222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45990.515403472222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45990.515403472222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45990.515403472222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45990.515403472222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45990.515403472222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45990.515403472222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45990.515403472222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45990.515403472222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45990.515403472222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45990.515403472222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45990.515403472222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45990.515403472222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45990.515403472222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45990.515403472222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45990.515403472222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45990.515403472222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45990.515403472222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45990.515403472222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45990.515403472222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45990.515403472222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45990.515403472222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45990.515403472222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45990.515403472222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45990.515403472222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45990.515403472222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45990.515403472222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45990.515403472222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45990.515403472222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45990.515403472222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45990.515403472222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45990.515403472222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45990.515403472222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45990.515403472222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45990.515403472222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45990.515403472222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45990.515403472222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45990.515403472222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45990.515403472222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45990.515403472222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45990.515403472222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45990.515403472222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45990.515403472222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45990.515403472222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45990.515403472222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45990.515403472222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45990.515403472222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45990.515403472222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45990.515403472222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45990.515403472222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45990.515403472222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45990.515403472222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45990.515403472222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45990.515403472222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45990.515403472222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45990.515403472222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45990.515403472222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45990.515403472222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45990.515403472222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45990.515403472222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45990.515403472222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45990.515403472222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45990.515403472222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45990.515403472222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45990.515403472222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45990.515403472222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45990.515403472222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45990.515403472222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45990.515403472222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45990.515403472222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45990.515403472222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45990.515403472222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45990.515403472222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45990.515403472222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45990.515403472222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45990.515403472222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45990.515403472222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45990.515403472222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45990.515403472222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45990.515403472222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45990.515403472222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45990.515403472222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45990.515403472222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45990.515403472222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45990.515403472222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45990.515403472222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45990.515403472222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45990.515403472222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45990.515403472222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45990.515403472222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45990.515403472222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45990.515403472222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45990.515403472222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45990.515403472222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45990.515403472222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45990.515403472222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45990.515403472222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45990.515403472222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45990.515403472222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45990.515403472222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45990.515403472222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45990.515403472222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45990.515403472222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45990.515403472222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45990.515403472222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45990.515403472222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45990.515403472222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45990.515403472222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45990.515403472222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45990.515403472222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45990.515403472222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45990.515403472222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45990.515403472222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45990.515403472222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45990.515403472222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45990.515403472222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45990.515403472222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45990.515403472222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45990.515403472222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45990.515403472222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45990.515403472222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45990.515403472222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45990.515403472222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45990.515403472222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45990.515403472222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45990.515403472222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45990.515403472222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45990.515403472222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45990.515403472222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45990.515403472222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45990.515403472222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45990.515403472222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45990.515403472222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45990.515403472222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45990.515403472222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45990.515403472222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45990.515403472222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45990.515403472222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45990.515403472222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45990.515403472222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45990.515403472222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45990.515403472222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45990.515403472222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45990.515403472222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45990.515403472222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45990.515403472222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45990.515403472222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45990.515403472222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45990.515403472222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45990.515403472222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45990.515403472222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45990.515403472222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45990.515403472222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45990.515403472222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45990.515403472222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45990.515403472222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45990.515403472222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45990.515403472222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45990.515403472222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45990.515403472222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45990.515403472222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45990.515403472222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45990.515403472222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45990.515403472222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45990.515403472222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45990.515403472222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45990.515403472222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45990.515403472222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45990.515403472222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45990.515403472222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45990.515403472222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45990.515403472222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45990.515403472222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45990.515403472222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45990.515403472222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45990.515403472222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45990.515403472222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45990.515403472222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45990.515403472222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45990.515403472222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45990.515403472222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45990.515403472222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45990.515403472222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45990.515403472222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45990.515403472222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45990.515403472222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45990.515403472222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45990.515403472222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45990.515403472222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45990.515403472222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45990.515403472222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45990.515403472222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45990.515403472222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45990.515403472222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45990.515403472222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45990.515403472222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45990.515403472222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45990.515403472222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45990.515403472222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45990.515403472222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45990.515403472222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45990.515403472222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45990.515403472222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45990.515403472222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45990.515403472222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45990.515403472222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45990.515403472222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45990.515403472222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45990.515403472222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45990.515403472222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45990.515403472222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45990.515403472222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45990.515403472222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45990.515403472222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45990.515403472222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45990.515403472222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45990.515403472222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45990.515403472222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45990.515403472222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45990.515403472222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45990.515403472222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45990.515403472222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45990.515403472222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45990.515403472222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45990.515403472222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45990.515403472222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45990.515403472222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45990.515403472222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45990.515403472222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45990.515403472222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45990.515403472222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45990.515403472222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45990.515403472222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45990.515403472222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45990.515403472222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45990.515403472222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45990.515403472222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45990.515403472222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45990.515403472222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45990.515403472222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45990.515403472222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45990.515403472222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45990.515403472222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45990.515403472222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45990.515403472222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45990.515403472222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45990.515403472222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45990.515403472222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287.03468587962561</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0.32373680555610918</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0.1549868055517436</v>
      </c>
      <c r="H4" s="92">
        <v>45990.084930555553</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39201</v>
      </c>
      <c r="E5" s="91" t="s">
        <v>39106</v>
      </c>
      <c r="F5" s="92">
        <v>45990.456122685187</v>
      </c>
      <c r="G5" s="93">
        <f t="shared" ca="1" si="0"/>
        <v>5.9280787034367677E-2</v>
      </c>
      <c r="H5" s="92">
        <v>45990.449953703705</v>
      </c>
      <c r="I5" s="110" t="str">
        <f>IFERROR(VLOOKUP(D5,DB!A:F,6,0),"")</f>
        <v>SCECO</v>
      </c>
      <c r="J5" s="110" t="str">
        <f>IFERROR(VLOOKUP(D5,DB!A:G,7,0),"")</f>
        <v>Dead</v>
      </c>
      <c r="K5" s="94" t="s">
        <v>39202</v>
      </c>
      <c r="L5" s="88" t="str">
        <f>IFERROR(VLOOKUP(D5,DB!A:I,9,0),"")</f>
        <v>Latis</v>
      </c>
    </row>
    <row r="6" spans="1:16" ht="15" customHeight="1">
      <c r="A6" s="110"/>
      <c r="B6" s="110" t="str">
        <f>IFERROR(VLOOKUP(D6,DB!A:K,11,0),"")</f>
        <v/>
      </c>
      <c r="C6" s="90"/>
      <c r="D6" s="88"/>
      <c r="E6" s="91"/>
      <c r="F6" s="92"/>
      <c r="G6" s="93">
        <f t="shared" ca="1" si="0"/>
        <v>45990.515403472222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45990.515403472222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45990.515403472222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45990.515403472222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45990.515403472222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45990.515403472222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45990.515403472222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45990.515403472222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45990.515403472222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45990.515403472222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45990.515403472222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45990.515403472222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45990.515403472222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45990.515403472222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45990.515403472222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45990.515403472222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45990.515403472222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45990.515403472222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45990.515403472222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45990.515403472222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45990.515403472222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45990.515403472222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45990.515403472222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45990.515403472222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45990.515403472222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45990.515403472222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45990.515403472222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45990.515403472222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45990.515403472222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45990.515403472222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45990.515403472222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45990.515403472222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45990.515403472222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45990.515403472222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45990.515403472222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45990.515403472222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45990.515403472222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45990.515403472222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45990.515403472222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45990.515403472222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45990.515403472222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45990.515403472222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45990.515403472222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45990.515403472222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45990.515403472222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45990.515403472222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45990.515403472222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45990.515403472222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45990.515403472222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45990.515403472222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45990.515403472222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45990.515403472222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45990.515403472222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45990.515403472222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45990.515403472222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45990.515403472222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45990.515403472222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45990.515403472222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45990.515403472222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45990.515403472222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45990.515403472222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45990.515403472222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45990.515403472222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45990.515403472222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45990.515403472222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45990.515403472222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45990.515403472222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45990.515403472222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45990.515403472222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45990.515403472222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45990.515403472222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45990.515403472222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45990.515403472222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45990.515403472222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45990.515403472222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45990.515403472222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45990.515403472222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45990.515403472222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45990.515403472222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45990.515403472222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45990.515403472222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45990.515403472222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45990.515403472222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45990.515403472222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45990.515403472222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45990.515403472222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45990.515403472222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45990.515403472222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45990.515403472222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45990.515403472222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45990.515403472222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45990.515403472222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45990.515403472222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45990.515403472222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45990.515403472222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45990.515403472222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45990.515403472222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45990.515403472222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45990.515403472222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45990.515403472222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45990.515403472222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45990.515403472222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45990.515403472222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45990.515403472222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45990.515403472222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45990.515403472222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45990.515403472222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45990.515403472222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45990.515403472222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45990.515403472222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45990.515403472222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45990.515403472222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45990.515403472222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45990.515403472222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45990.515403472222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45990.515403472222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45990.515403472222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45990.515403472222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45990.515403472222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45990.515403472222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45990.515403472222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45990.515403472222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45990.515403472222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45990.515403472222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45990.515403472222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45990.515403472222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45990.515403472222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45990.515403472222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45990.515403472222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45990.515403472222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45990.515403472222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45990.515403472222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45990.515403472222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45990.515403472222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45990.515403472222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45990.515403472222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45990.515403472222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45990.515403472222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45990.515403472222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45990.515403472222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45990.515403472222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45990.515403472222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45990.515403472222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45990.515403472222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45990.515403472222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45990.515403472222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45990.515403472222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45990.515403472222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45990.515403472222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45990.515403472222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45990.515403472222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45990.515403472222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45990.515403472222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45990.515403472222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45990.515403472222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45990.515403472222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45990.515403472222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45990.515403472222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45990.515403472222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45990.515403472222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45990.515403472222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45990.515403472222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45990.515403472222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45990.515403472222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45990.515403472222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45990.515403472222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45990.515403472222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45990.515403472222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45990.515403472222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45990.515403472222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45990.515403472222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45990.515403472222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45990.515403472222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45990.515403472222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45990.515403472222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45990.515403472222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45990.515403472222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45990.515403472222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45990.515403472222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45990.515403472222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45990.515403472222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45990.515403472222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45990.515403472222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45990.515403472222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45990.515403472222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45990.515403472222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45990.515403472222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45990.515403472222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45990.515403472222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45990.515403472222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45990.515403472222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45990.515403472222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45990.515403472222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45990.515403472222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45990.515403472222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45990.515403472222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45990.515403472222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45990.515403472222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45990.515403472222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45990.515403472222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45990.515403472222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45990.515403472222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45990.515403472222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45990.515403472222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45990.515403472222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45990.515403472222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45990.515403472222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45990.515403472222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45990.515403472222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45990.515403472222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45990.515403472222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45990.515403472222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45990.515403472222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45990.515403472222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45990.515403472222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45990.515403472222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45990.515403472222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45990.515403472222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45990.515403472222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45990.515403472222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45990.515403472222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45990.515403472222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45990.515403472222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45990.515403472222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45990.515403472222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45990.515403472222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45990.515403472222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45990.515403472222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45990.515403472222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45990.515403472222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45990.515403472222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45990.515403472222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45990.515403472222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45990.515403472222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45990.515403472222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45990.515403472222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45990.515403472222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45990.515403472222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45990.515403472222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45990.515403472222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45990.515403472222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45990.515403472222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45990.515403472222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45990.515403472222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45990.515403472222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45990.515403472222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45990.515403472222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45990.515403472222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45990.515403472222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45990.515403472222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45990.515403472222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45990.515403472222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45990.515403472222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45990.515403472222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45990.515403472222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45990.515403472222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45990.515403472222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45990.515403472222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45990.515403472222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45990.515403472222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45990.515403472222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45990.515403472222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45990.515403472222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45990.515403472222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45990.515403472222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45990.515403472222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45990.515403472222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45990.515403472222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45990.515403472222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45990.515403472222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45990.515403472222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45990.515403472222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45990.515403472222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45990.515403472222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45990.515403472222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45990.515403472222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45990.515403472222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45990.515403472222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45990.515403472222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45990.515403472222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45990.515403472222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45990.515403472222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45990.515403472222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45990.515403472222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45990.515403472222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45990.515403472222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45990.515403472222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45990.515403472222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45990.515403472222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98.683343287033495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64.326526157405169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41.854292361109401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9.1421048611082369</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0.56349374999990687</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4.8840972223842982E-2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45990.515403472222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45990.515403472222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45990.515403472222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45990.515403472222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45990.515403472222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45990.515403472222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45990.515403472222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45990.515403472222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45990.515403472222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45990.515403472222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45990.515403472222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45990.515403472222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45990.515403472222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45990.515403472222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45990.515403472222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45990.515403472222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45990.515403472222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45990.515403472222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45990.515403472222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45990.515403472222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45990.515403472222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45990.515403472222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45990.515403472222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45990.515403472222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45990.515403472222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45990.515403472222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45990.515403472222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45990.515403472222</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45990.515403472222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45990.515403472222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45990.515403472222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45990.515403472222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45990.515403472222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45990.515403472222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45990.515403472222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45990.515403472222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45990.515403472222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45990.515403472222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45990.515403472222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45990.515403472222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45990.515403472222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45990.515403472222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45990.515403472222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45990.515403472222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45990.515403472222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45990.515403472222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45990.515403472222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45990.515403472222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45990.515403472222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45990.515403472222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45990.515403472222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45990.515403472222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45990.515403472222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45990.515403472222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45990.515403472222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45990.515403472222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45990.515403472222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45990.515403472222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45990.515403472222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45990.515403472222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45990.515403472222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45990.515403472222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45990.515403472222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45990.515403472222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45990.515403472222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45990.515403472222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45990.515403472222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45990.515403472222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45990.515403472222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45990.515403472222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45990.515403472222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45990.515403472222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45990.515403472222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45990.515403472222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45990.515403472222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45990.515403472222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45990.515403472222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45990.515403472222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45990.515403472222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45990.515403472222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45990.515403472222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45990.515403472222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45990.515403472222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45990.515403472222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45990.515403472222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45990.515403472222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45990.515403472222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45990.515403472222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45990.515403472222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45990.515403472222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45990.515403472222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45990.515403472222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45990.515403472222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45990.515403472222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45990.515403472222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45990.515403472222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45990.515403472222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45990.515403472222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45990.515403472222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45990.515403472222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45990.515403472222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45990.515403472222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45990.515403472222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45990.515403472222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45990.515403472222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45990.515403472222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45990.515403472222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45990.515403472222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45990.515403472222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45990.515403472222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45990.515403472222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45990.515403472222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45990.515403472222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45990.515403472222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45990.515403472222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45990.515403472222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45990.515403472222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45990.515403472222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45990.515403472222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45990.515403472222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45990.515403472222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45990.515403472222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45990.515403472222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45990.515403472222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45990.515403472222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45990.515403472222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45990.515403472222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45990.515403472222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45990.515403472222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45990.515403472222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45990.515403472222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45990.515403472222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45990.515403472222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45990.515403472222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45990.515403472222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45990.515403472222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45990.515403472222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45990.515403472222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45990.515403472222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45990.515403472222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45990.515403472222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45990.515403472222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45990.515403472222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45990.515403472222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45990.515403472222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45990.515403472222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45990.515403472222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45990.515403472222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45990.515403472222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45990.515403472222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45990.515403472222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45990.515403472222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45990.515403472222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45990.515403472222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45990.515403472222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45990.515403472222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45990.515403472222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45990.515403472222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45990.515403472222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45990.515403472222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45990.515403472222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45990.515403472222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45990.515403472222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45990.515403472222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45990.515403472222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45990.515403472222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45990.515403472222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45990.515403472222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45990.515403472222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45990.515403472222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45990.515403472222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45990.515403472222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45990.515403472222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45990.515403472222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45990.515403472222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45990.515403472222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45990.515403472222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45990.515403472222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45990.515403472222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45990.515403472222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45990.515403472222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45990.515403472222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45990.515403472222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45990.515403472222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45990.515403472222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45990.515403472222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45990.515403472222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45990.515403472222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45990.515403472222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45990.515403472222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45990.515403472222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45990.515403472222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45990.515403472222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45990.515403472222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45990.515403472222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45990.515403472222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45990.515403472222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45990.515403472222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45990.515403472222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45990.515403472222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45990.515403472222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45990.515403472222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45990.515403472222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45990.515403472222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45990.515403472222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45990.515403472222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45990.515403472222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45990.515403472222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45990.515403472222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45990.515403472222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45990.515403472222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45990.515403472222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45990.515403472222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45990.515403472222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45990.515403472222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45990.515403472222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45990.515403472222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45990.515403472222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45990.515403472222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45990.515403472222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45990.515403472222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45990.515403472222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45990.515403472222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45990.515403472222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45990.515403472222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45990.515403472222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45990.515403472222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45990.515403472222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45990.515403472222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45990.515403472222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45990.515403472222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45990.515403472222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45990.515403472222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45990.515403472222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45990.515403472222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45990.515403472222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45990.515403472222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45990.515403472222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45990.515403472222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45990.515403472222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45990.515403472222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45990.515403472222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45990.515403472222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45990.515403472222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45990.515403472222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45990.515403472222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45990.515403472222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45990.515403472222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45990.515403472222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45990.515403472222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45990.515403472222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45990.515403472222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45990.515403472222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45990.515403472222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45990.515403472222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45990.515403472222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45990.515403472222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45990.515403472222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45990.515403472222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45990.515403472222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45990.515403472222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45990.515403472222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45990.515403472222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45990.515403472222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45990.515403472222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45990.515403472222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45990.515403472222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45990.515403472222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45990.515403472222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45990.515403472222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45990.515403472222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45990.515403472222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45990.515403472222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45990.515403472222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45990.515403472222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45990.515403472222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45990.515403472222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45990.515403472222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45990.515403472222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45990.515403472222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45990.515403472222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45990.515403472222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45990.515403472222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45990.515403472222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45990.515403472222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45990.515403472222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45990.515403472222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45990.515403472222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45990.515403472222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45990.515403472222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45990.515403472222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45990.515403472222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45990.515403472222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45990.515403472222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45990.515403472222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45990.515403472222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45990.515403472222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45990.515403472222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45990.515403472222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45990.515403472222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45990.515403472222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45990.515403472222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45990.515403472222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45990.515403472222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45990.515403472222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45990.515403472222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45990.515403472222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45990.515403472222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45990.515403472222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45990.515403472222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45990.515403472222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45990.515403472222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45990.515403472222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45990.515403472222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45990.515403472222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45990.515403472222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45990.515403472222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45990.515403472222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45990.515403472222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45990.515403472222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45990.515403472222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45990.515403472222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45990.515403472222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45990.515403472222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45990.515403472222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45990.515403472222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45990.515403472222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45990.515403472222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45990.515403472222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45990.515403472222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45990.515403472222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45990.515403472222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45990.515403472222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45990.515403472222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45990.515403472222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45990.515403472222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45990.515403472222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45990.515403472222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45990.515403472222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45990.515403472222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45990.515403472222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45990.515403472222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45990.515403472222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45990.515403472222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45990.515403472222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45990.515403472222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45990.515403472222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45990.515403472222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45990.515403472222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45990.515403472222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45990.515403472222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45990.515403472222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45990.515403472222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45990.515403472222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45990.515403472222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45990.515403472222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45990.515403472222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45990.515403472222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45990.515403472222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45990.515403472222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45990.515403472222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45990.515403472222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45990.515403472222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45990.515403472222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45990.515403472222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45990.515403472222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45990.515403472222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45990.515403472222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45990.515403472222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45990.515403472222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45990.515403472222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45990.515403472222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45990.515403472222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45990.515403472222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45990.515403472222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45990.515403472222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45990.515403472222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45990.515403472222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45990.515403472222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45990.515403472222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45990.515403472222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45990.515403472222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45990.515403472222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45990.515403472222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45990.515403472222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45990.515403472222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45990.515403472222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45990.515403472222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45990.515403472222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45990.515403472222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45990.515403472222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45990.515403472222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45990.515403472222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45990.515403472222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45990.515403472222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45990.515403472222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45990.515403472222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45990.515403472222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45990.515403472222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45990.515403472222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45990.515403472222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45990.515403472222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45990.515403472222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45990.515403472222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45990.515403472222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45990.515403472222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45990.515403472222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45990.515403472222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45990.515403472222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45990.515403472222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45990.515403472222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45990.515403472222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45990.515403472222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45990.515403472222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45990.515403472222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45990.515403472222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45990.515403472222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45990.515403472222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45990.515403472222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45990.515403472222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45990.515403472222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45990.515403472222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45990.515403472222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45990.515403472222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45990.515403472222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45990.515403472222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45990.515403472222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45990.515403472222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45990.515403472222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45990.515403472222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45990.515403472222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45990.515403472222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45990.515403472222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45990.515403472222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45990.515403472222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45990.515403472222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45990.515403472222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45990.515403472222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45990.515403472222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45990.515403472222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45990.515403472222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45990.515403472222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45990.515403472222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45990.515403472222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45990.515403472222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45990.515403472222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45990.515403472222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45990.515403472222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45990.515403472222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45990.515403472222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45990.515403472222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45990.515403472222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45990.515403472222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45990.515403472222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45990.515403472222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45990.515403472222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45990.515403472222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45990.515403472222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45990.515403472222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45990.515403472222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45990.515403472222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45990.515403472222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45990.515403472222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45990.515403472222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45990.515403472222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45990.515403472222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45990.515403472222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45990.515403472222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45990.515403472222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45990.515403472222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45990.515403472222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45990.515403472222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45990.515403472222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45990.515403472222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45990.515403472222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45990.515403472222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45990.515403472222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45990.515403472222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45990.515403472222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45990.515403472222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45990.515403472222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45990.515403472222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45990.515403472222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45990.515403472222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45990.515403472222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45990.515403472222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45990.515403472222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45990.515403472222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45990.515403472222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45990.515403472222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45990.515403472222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45990.515403472222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45990.515403472222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45990.515403472222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45990.515403472222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45990.515403472222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45990.515403472222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45990.515403472222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45990.515403472222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45990.515403472222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45990.515403472222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45990.515403472222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45990.515403472222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45990.515403472222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45990.515403472222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45990.515403472222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45990.515403472222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45990.515403472222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45990.515403472222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45990.515403472222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45990.515403472222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45990.515403472222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45990.515403472222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45990.515403472222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45990.515403472222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45990.515403472222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45990.515403472222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45990.515403472222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45990.515403472222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2025-11-29T09:24:23Z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