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87" documentId="120_S{2AC9BD13-BADA-5192-A53E-5A8FF88502F6}" xr6:coauthVersionLast="47" xr6:coauthVersionMax="47" xr10:uidLastSave="{11782F17-203B-4DDA-87B6-C8205B4E1C9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3" i="4"/>
  <c r="G3" i="4"/>
  <c r="I3" i="4"/>
  <c r="J3" i="4"/>
  <c r="L3" i="4"/>
  <c r="B4" i="4"/>
  <c r="G4" i="4"/>
  <c r="I4" i="4"/>
  <c r="J4" i="4"/>
  <c r="L4" i="4"/>
  <c r="B5" i="4"/>
  <c r="G5" i="4"/>
  <c r="I5" i="4"/>
  <c r="J5" i="4"/>
  <c r="L5" i="4"/>
  <c r="B6" i="4"/>
  <c r="G6" i="4"/>
  <c r="I6" i="4"/>
  <c r="J6" i="4"/>
  <c r="L6"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<sst xmlns="http://schemas.openxmlformats.org/spreadsheetml/2006/main" count="180285" uniqueCount="39126">
  <si>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</si>
  <si>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</si>
  <si>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</si>
  <si>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</si>
  <si>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</si>
  <si>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</si>
  <si>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</si>
  <si>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</si>
  <si>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</si>
  <si>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</si>
  <si>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</si>
  <si>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</si>
  <si>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</si>
  <si>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</si>
  <si>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</si>
  <si>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</si>
  <si>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</si>
  <si>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</si>
  <si>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</si>
  <si>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</si>
  <si>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</si>
  <si>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</si>
  <si>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</si>
  <si>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</si>
  <si>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</si>
  <si>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</si>
  <si>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</si>
  <si>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</si>
  <si>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</si>
  <si>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</si>
  <si>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</si>
  <si>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</si>
  <si>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</si>
  <si>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</si>
  <si>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</si>
  <si>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</si>
  <si>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</si>
  <si>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</si>
  <si>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</si>
  <si>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</si>
  <si>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</si>
  <si>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</si>
  <si>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</si>
  <si>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</si>
  <si>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</si>
  <si>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</si>
  <si>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</si>
  <si>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</si>
  <si>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</si>
  <si>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</si>
  <si>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</si>
  <si>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</si>
  <si>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</si>
  <si>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</si>
  <si>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</si>
  <si>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</si>
  <si>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</si>
  <si>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</si>
  <si>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</si>
  <si>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</si>
  <si>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</si>
  <si>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</si>
  <si>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</si>
  <si>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</si>
  <si>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</si>
  <si>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</si>
  <si>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</si>
  <si>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</si>
  <si>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</si>
  <si>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</si>
  <si>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</si>
  <si>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</si>
  <si>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</si>
  <si>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</si>
  <si>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</si>
  <si>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</si>
  <si>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</si>
  <si>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</si>
  <si>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</si>
  <si>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</si>
  <si>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</si>
  <si>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</si>
  <si>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</si>
  <si>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</si>
  <si>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</si>
  <si>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</si>
  <si>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</si>
  <si>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</si>
  <si>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</si>
  <si>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</si>
  <si>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</si>
  <si>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</si>
  <si>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</si>
  <si>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</si>
  <si>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</si>
  <si>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</si>
  <si>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</si>
  <si>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</si>
  <si>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</si>
  <si>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</si>
  <si>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</si>
  <si>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</si>
  <si>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</si>
  <si>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</si>
  <si>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</si>
  <si>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</si>
  <si>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</si>
  <si>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</si>
  <si>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</si>
  <si>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</si>
  <si>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</si>
  <si>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</si>
  <si>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</si>
  <si>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</si>
  <si>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</si>
  <si>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</si>
  <si>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</si>
  <si>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</si>
  <si>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</si>
  <si>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</si>
  <si>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</si>
  <si>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</si>
  <si>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</si>
  <si>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</si>
  <si>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</si>
  <si>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</si>
  <si>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</si>
  <si>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</si>
  <si>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</si>
  <si>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</si>
  <si>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</si>
  <si>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</si>
  <si>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</si>
  <si>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</si>
  <si>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</si>
  <si>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</si>
  <si>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</si>
  <si>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</si>
  <si>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</si>
  <si>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</si>
  <si>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</si>
  <si>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</si>
  <si>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</si>
  <si>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</si>
  <si>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</si>
  <si>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</si>
  <si>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</si>
  <si>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</si>
  <si>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</si>
  <si>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</si>
  <si>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</si>
  <si>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</si>
  <si>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</si>
  <si>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</si>
  <si>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</si>
  <si>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</si>
  <si>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</si>
  <si>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</si>
  <si>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</si>
  <si>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</si>
  <si>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</si>
  <si>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</si>
  <si>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</si>
  <si>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</si>
  <si>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</si>
  <si>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</si>
  <si>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</si>
  <si>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</si>
  <si>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</si>
  <si>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</si>
  <si>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</si>
  <si>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</si>
  <si>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</si>
  <si>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</si>
  <si>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</si>
  <si>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</si>
  <si>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</si>
  <si>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</si>
  <si>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</si>
  <si>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</si>
  <si>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</si>
  <si>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</si>
  <si>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</si>
  <si>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</si>
  <si>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</si>
  <si>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</si>
  <si>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</si>
  <si>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</si>
  <si>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</si>
  <si>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</si>
  <si>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</si>
  <si>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</si>
  <si>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</si>
  <si>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</si>
  <si>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</si>
  <si>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</si>
  <si>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</si>
  <si>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</si>
  <si>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</si>
  <si>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</si>
  <si>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</si>
  <si>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</si>
  <si>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</si>
  <si>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</si>
  <si>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</si>
  <si>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</si>
  <si>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</si>
  <si>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</si>
  <si>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</si>
  <si>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</si>
  <si>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</si>
  <si>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</si>
  <si>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</si>
  <si>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</si>
  <si>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</si>
  <si>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</si>
  <si>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</si>
  <si>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</si>
  <si>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</si>
  <si>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</si>
  <si>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</si>
  <si>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</si>
  <si>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</si>
  <si>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</si>
  <si>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</si>
  <si>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</si>
  <si>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</si>
  <si>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</si>
  <si>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</si>
  <si>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</si>
  <si>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</si>
  <si>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</si>
  <si>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</si>
  <si>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</si>
  <si>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</si>
  <si>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</si>
  <si>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</si>
  <si>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</si>
  <si>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</si>
  <si>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</si>
  <si>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</si>
  <si>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</si>
  <si>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</si>
  <si>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</si>
  <si>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</si>
  <si>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</si>
  <si>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</si>
  <si>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</si>
  <si>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</si>
  <si>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</si>
  <si>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</si>
  <si>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</si>
  <si>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</si>
  <si>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</si>
  <si>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</si>
  <si>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</si>
  <si>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</si>
  <si>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</si>
  <si>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</si>
  <si>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</si>
  <si>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</si>
  <si>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</si>
  <si>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</si>
  <si>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</si>
  <si>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</si>
  <si>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</si>
  <si>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</si>
  <si>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</si>
  <si>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</si>
  <si>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</si>
  <si>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</si>
  <si>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</si>
  <si>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</si>
  <si>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</si>
  <si>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</si>
  <si>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</si>
  <si>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</si>
  <si>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</si>
  <si>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</si>
  <si>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</si>
  <si>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</si>
  <si>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</si>
  <si>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</si>
  <si>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</si>
  <si>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</si>
  <si>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</si>
  <si>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</si>
  <si>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</si>
  <si>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</si>
  <si>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</si>
  <si>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</si>
  <si>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</si>
  <si>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</si>
  <si>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</si>
  <si>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</si>
  <si>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</si>
  <si>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</si>
  <si>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</si>
  <si>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</si>
  <si>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</si>
  <si>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</si>
  <si>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</si>
  <si>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</si>
  <si>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</si>
  <si>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</si>
  <si>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</si>
  <si>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</si>
  <si>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</si>
  <si>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</si>
  <si>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</si>
  <si>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</si>
  <si>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</si>
  <si>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</si>
  <si>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</si>
  <si>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</si>
  <si>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</si>
  <si>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</si>
  <si>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</si>
  <si>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</si>
  <si>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</si>
  <si>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</si>
  <si>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</si>
  <si>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</si>
  <si>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</si>
  <si>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</si>
  <si>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</si>
  <si>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</si>
  <si>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</si>
  <si>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</si>
  <si>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</si>
  <si>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</si>
  <si>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</si>
  <si>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</si>
  <si>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</si>
  <si>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</si>
  <si>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</si>
  <si>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</si>
  <si>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</si>
  <si>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</si>
  <si>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</si>
  <si>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</si>
  <si>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</si>
  <si>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</si>
  <si>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</si>
  <si>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</si>
  <si>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</si>
  <si>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</si>
  <si>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</si>
  <si>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</si>
  <si>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</si>
  <si>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</si>
  <si>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</si>
  <si>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</si>
  <si>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</si>
  <si>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</si>
  <si>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</si>
  <si>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</si>
  <si>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</si>
  <si>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</si>
  <si>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</si>
  <si>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</si>
  <si>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</si>
  <si>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</si>
  <si>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</si>
  <si>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</si>
  <si>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</si>
  <si>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</si>
  <si>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</si>
  <si>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</si>
  <si>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</si>
  <si>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</si>
  <si>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</si>
  <si>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</si>
  <si>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</si>
  <si>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</si>
  <si>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</si>
  <si>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</si>
  <si>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</si>
  <si>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</si>
  <si>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</si>
  <si>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</si>
  <si>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</si>
  <si>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</si>
  <si>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</si>
  <si>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</si>
  <si>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</si>
  <si>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</si>
  <si>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</si>
  <si>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</si>
  <si>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</si>
  <si>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</si>
  <si>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</si>
  <si>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</si>
  <si>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</si>
  <si>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</si>
  <si>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</si>
  <si>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</si>
  <si>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</si>
  <si>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</si>
  <si>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</si>
  <si>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</si>
  <si>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</si>
  <si>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</si>
  <si>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</si>
  <si>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</si>
  <si>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</si>
  <si>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</si>
  <si>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</si>
  <si>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</si>
  <si>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</si>
  <si>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</si>
  <si>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</si>
  <si>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</si>
  <si>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</si>
  <si>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</si>
  <si>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</si>
  <si>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</si>
  <si>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</si>
  <si>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</si>
  <si>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</si>
  <si>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</si>
  <si>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</si>
  <si>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</si>
  <si>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</si>
  <si>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</si>
  <si>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</si>
  <si>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</si>
  <si>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</si>
  <si>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</si>
  <si>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</si>
  <si>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</si>
  <si>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</si>
  <si>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</si>
  <si>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</si>
  <si>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</si>
  <si>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</si>
  <si>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</si>
  <si>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</si>
  <si>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</si>
  <si>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</si>
  <si>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</si>
  <si>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</si>
  <si>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</si>
  <si>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</si>
  <si>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</si>
  <si>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</si>
  <si>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</si>
  <si>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</si>
  <si>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</si>
  <si>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</si>
  <si>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</si>
  <si>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</si>
  <si>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</si>
  <si>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</si>
  <si>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</si>
  <si>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</si>
  <si>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</si>
  <si>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</si>
  <si>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</si>
  <si>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</si>
  <si>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</si>
  <si>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</si>
  <si>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</si>
  <si>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</si>
  <si>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</si>
  <si>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</si>
  <si>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</si>
  <si>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</si>
  <si>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</si>
  <si>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</si>
  <si>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</si>
  <si>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</si>
  <si>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</si>
  <si>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</si>
  <si>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</si>
  <si>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</si>
  <si>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</si>
  <si>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</si>
  <si>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</si>
  <si>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</si>
  <si>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</si>
  <si>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</si>
  <si>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</si>
  <si>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</si>
  <si>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</si>
  <si>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</si>
  <si>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</si>
  <si>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</si>
  <si>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</si>
  <si>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</si>
  <si>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</si>
  <si>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</si>
  <si>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</si>
  <si>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</si>
  <si>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</si>
  <si>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</si>
  <si>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</si>
  <si>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</si>
  <si>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</si>
  <si>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</si>
  <si>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</si>
  <si>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</si>
  <si>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</si>
  <si>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</si>
  <si>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</si>
  <si>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</si>
  <si>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</si>
  <si>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</si>
  <si>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</si>
  <si>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</si>
  <si>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</si>
  <si>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</si>
  <si>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</si>
  <si>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</si>
  <si>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</si>
  <si>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</si>
  <si>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</si>
  <si>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</si>
  <si>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</si>
  <si>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</si>
  <si>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</si>
  <si>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</si>
  <si>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</si>
  <si>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</si>
  <si>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</si>
  <si>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</si>
  <si>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</si>
  <si>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</si>
  <si>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</si>
  <si>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</si>
  <si>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</si>
  <si>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</si>
  <si>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</si>
  <si>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</si>
  <si>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</si>
  <si>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</si>
  <si>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</si>
  <si>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</si>
  <si>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</si>
  <si>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</si>
  <si>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</si>
  <si>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</si>
  <si>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</si>
  <si>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</si>
  <si>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</si>
  <si>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</si>
  <si>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</si>
  <si>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</si>
  <si>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</si>
  <si>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</si>
  <si>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</si>
  <si>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</si>
  <si>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</si>
  <si>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</si>
  <si>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</si>
  <si>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</si>
  <si>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</si>
  <si>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</si>
  <si>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</si>
  <si>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</si>
  <si>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</si>
  <si>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</si>
  <si>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</si>
  <si>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</si>
  <si>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</si>
  <si>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</si>
  <si>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</si>
  <si>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</si>
  <si>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</si>
  <si>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</si>
  <si>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</si>
  <si>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</si>
  <si>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</si>
  <si>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</si>
  <si>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</si>
  <si>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</si>
  <si>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</si>
  <si>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</si>
  <si>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</si>
  <si>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</si>
  <si>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</si>
  <si>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</si>
  <si>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</si>
  <si>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</si>
  <si>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</si>
  <si>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</si>
  <si>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</si>
  <si>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</si>
  <si>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</si>
  <si>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</si>
  <si>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</si>
  <si>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</si>
  <si>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</si>
  <si>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</si>
  <si>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</si>
  <si>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</si>
  <si>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</si>
  <si>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</si>
  <si>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</si>
  <si>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</si>
  <si>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</si>
  <si>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</si>
  <si>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</si>
  <si>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</si>
  <si>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</si>
  <si>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</si>
  <si>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</si>
  <si>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</si>
  <si>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</si>
  <si>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</si>
  <si>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</si>
  <si>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</si>
  <si>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</si>
  <si>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</si>
  <si>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</si>
  <si>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</si>
  <si>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</si>
  <si>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</si>
  <si>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</si>
  <si>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</si>
  <si>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</si>
  <si>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</si>
  <si>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</si>
  <si>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</si>
  <si>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</si>
  <si>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</si>
  <si>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</si>
  <si>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</si>
  <si>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</si>
  <si>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</si>
  <si>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</si>
  <si>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</si>
  <si>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</si>
  <si>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</si>
  <si>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</si>
  <si>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</si>
  <si>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</si>
  <si>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</si>
  <si>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</si>
  <si>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</si>
  <si>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</si>
  <si>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</si>
  <si>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</si>
  <si>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</si>
  <si>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</si>
  <si>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</si>
  <si>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</si>
  <si>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</si>
  <si>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</si>
  <si>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</si>
  <si>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</si>
  <si>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</si>
  <si>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</si>
  <si>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</si>
  <si>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</si>
  <si>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</si>
  <si>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</si>
  <si>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</si>
  <si>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</si>
  <si>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</si>
  <si>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</si>
  <si>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</si>
  <si>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</si>
  <si>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</si>
  <si>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</si>
  <si>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</si>
  <si>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</si>
  <si>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</si>
  <si>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</si>
  <si>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</si>
  <si>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</si>
  <si>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</si>
  <si>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</si>
  <si>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</si>
  <si>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</si>
  <si>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</si>
  <si>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</si>
  <si>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</si>
  <si>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</si>
  <si>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</si>
  <si>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</si>
  <si>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</si>
  <si>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</si>
  <si>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</si>
  <si>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</si>
  <si>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</si>
  <si>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</si>
  <si>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</si>
  <si>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</si>
  <si>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</si>
  <si>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</si>
  <si>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</si>
  <si>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</si>
  <si>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</si>
  <si>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</si>
  <si>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</si>
  <si>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</si>
  <si>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</si>
  <si>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</si>
  <si>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</si>
  <si>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</si>
  <si>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</si>
  <si>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</si>
  <si>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</si>
  <si>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</si>
  <si>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</si>
  <si>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</si>
  <si>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</si>
  <si>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</si>
  <si>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</si>
  <si>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</si>
  <si>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</si>
  <si>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</si>
  <si>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</si>
  <si>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</si>
  <si>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</si>
  <si>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</si>
  <si>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</si>
  <si>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</si>
  <si>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</si>
  <si>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</si>
  <si>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</si>
  <si>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</si>
  <si>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</si>
  <si>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</si>
  <si>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</si>
  <si>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</si>
  <si>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</si>
  <si>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</si>
  <si>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</si>
  <si>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</si>
  <si>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</si>
  <si>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</si>
  <si>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</si>
  <si>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</si>
  <si>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</si>
  <si>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</si>
  <si>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</si>
  <si>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</si>
  <si>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</si>
  <si>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</si>
  <si>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</si>
  <si>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</si>
  <si>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</si>
  <si>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</si>
  <si>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</si>
  <si>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</si>
  <si>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</si>
  <si>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</si>
  <si>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</si>
  <si>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</si>
  <si>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</si>
  <si>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</si>
  <si>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</si>
  <si>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</si>
  <si>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</si>
  <si>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</si>
  <si>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</si>
  <si>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</si>
  <si>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</si>
  <si>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</si>
  <si>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</si>
  <si>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</si>
  <si>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</si>
  <si>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</si>
  <si>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</si>
  <si>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</si>
  <si>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</si>
  <si>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</si>
  <si>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</si>
  <si>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</si>
  <si>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</si>
  <si>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</si>
  <si>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</si>
  <si>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</si>
  <si>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</si>
  <si>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</si>
  <si>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</si>
  <si>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</si>
  <si>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</si>
  <si>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</si>
  <si>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</si>
  <si>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</si>
  <si>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</si>
  <si>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</si>
  <si>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</si>
  <si>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</si>
  <si>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</si>
  <si>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</si>
  <si>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</si>
  <si>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</si>
  <si>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</si>
  <si>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</si>
  <si>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</si>
  <si>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</si>
  <si>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</si>
  <si>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</si>
  <si>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</si>
  <si>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</si>
  <si>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</si>
  <si>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</si>
  <si>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</si>
  <si>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</si>
  <si>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</si>
  <si>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</si>
  <si>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</si>
  <si>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</si>
  <si>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</si>
  <si>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</si>
  <si>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</si>
  <si>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</si>
  <si>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</si>
  <si>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</si>
  <si>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</si>
  <si>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</si>
  <si>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</si>
  <si>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</si>
  <si>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</si>
  <si>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</si>
  <si>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</si>
  <si>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</si>
  <si>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</si>
  <si>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</si>
  <si>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</si>
  <si>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</si>
  <si>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</si>
  <si>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</si>
  <si>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</si>
  <si>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</si>
  <si>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</si>
  <si>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</si>
  <si>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</si>
  <si>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</si>
  <si>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</si>
  <si>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</si>
  <si>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</si>
  <si>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</si>
  <si>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</si>
  <si>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</si>
  <si>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</si>
  <si>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</si>
  <si>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</si>
  <si>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</si>
  <si>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</si>
  <si>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</si>
  <si>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</si>
  <si>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</si>
  <si>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</si>
  <si>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</si>
  <si>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</si>
  <si>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</si>
  <si>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</si>
  <si>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</si>
  <si>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</si>
  <si>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</si>
  <si>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</si>
  <si>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</si>
  <si>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</si>
  <si>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</si>
  <si>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</si>
  <si>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</si>
  <si>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</si>
  <si>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</si>
  <si>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</si>
  <si>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</si>
  <si>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</si>
  <si>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</si>
  <si>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</si>
  <si>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</si>
  <si>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</si>
  <si>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</si>
  <si>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</si>
  <si>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</si>
  <si>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</si>
  <si>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</si>
  <si>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</si>
  <si>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</si>
  <si>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</si>
  <si>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</si>
  <si>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</si>
  <si>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</si>
  <si>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</si>
  <si>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</si>
  <si>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</si>
  <si>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</si>
  <si>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</si>
  <si>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</si>
  <si>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</si>
  <si>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</si>
  <si>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</si>
  <si>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</si>
  <si>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</si>
  <si>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</si>
  <si>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</si>
  <si>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</si>
  <si>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</si>
  <si>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</si>
  <si>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</si>
  <si>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</si>
  <si>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</si>
  <si>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</si>
  <si>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</si>
  <si>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</si>
  <si>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</si>
  <si>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</si>
  <si>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</si>
  <si>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</si>
  <si>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</si>
  <si>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</si>
  <si>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</si>
  <si>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</si>
  <si>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</si>
  <si>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</si>
  <si>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</si>
  <si>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</si>
  <si>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</si>
  <si>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</si>
  <si>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</si>
  <si>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</si>
  <si>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</si>
  <si>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</si>
  <si>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</si>
  <si>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</si>
  <si>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</si>
  <si>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</si>
  <si>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</si>
  <si>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</si>
  <si>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</si>
  <si>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</si>
  <si>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</si>
  <si>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</si>
  <si>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</si>
  <si>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</si>
  <si>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</si>
  <si>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</si>
  <si>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</si>
  <si>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</si>
  <si>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</si>
  <si>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</si>
  <si>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</si>
  <si>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</si>
  <si>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</si>
  <si>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</si>
  <si>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</si>
  <si>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</si>
  <si>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</si>
  <si>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</si>
  <si>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</si>
  <si>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</si>
  <si>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</si>
  <si>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</si>
  <si>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</si>
  <si>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</si>
  <si>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</si>
  <si>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</si>
  <si>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</si>
  <si>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</si>
  <si>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</si>
  <si>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</si>
  <si>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</si>
  <si>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</si>
  <si>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</si>
  <si>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</si>
  <si>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</si>
  <si>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</si>
  <si>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</si>
  <si>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</si>
  <si>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</si>
  <si>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</si>
  <si>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</si>
  <si>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</si>
  <si>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</si>
  <si>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</si>
  <si>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</si>
  <si>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</si>
  <si>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</si>
  <si>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</si>
  <si>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</si>
  <si>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</si>
  <si>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</si>
  <si>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</si>
  <si>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</si>
  <si>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</si>
  <si>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</si>
  <si>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</si>
  <si>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</si>
  <si>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</si>
  <si>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</si>
  <si>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</si>
  <si>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</si>
  <si>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</si>
  <si>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</si>
  <si>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</si>
  <si>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</si>
  <si>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</si>
  <si>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</si>
  <si>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</si>
  <si>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</si>
  <si>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</si>
  <si>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</si>
  <si>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</si>
  <si>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</si>
  <si>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</si>
  <si>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</si>
  <si>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</si>
  <si>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</si>
  <si>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</si>
  <si>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</si>
  <si>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</si>
  <si>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</si>
  <si>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</si>
  <si>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</si>
  <si>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</si>
  <si>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</si>
  <si>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</si>
  <si>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</si>
  <si>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</si>
  <si>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</si>
  <si>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</si>
  <si>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</si>
  <si>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</si>
  <si>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</si>
  <si>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</si>
  <si>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</si>
  <si>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</si>
  <si>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</si>
  <si>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</si>
  <si>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</si>
  <si>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</si>
  <si>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</si>
  <si>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</si>
  <si>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</si>
  <si>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</si>
  <si>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</si>
  <si>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</si>
  <si>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</si>
  <si>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</si>
  <si>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</si>
  <si>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</si>
  <si>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</si>
  <si>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</si>
  <si>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</si>
  <si>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</si>
  <si>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</si>
  <si>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</si>
  <si>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</si>
  <si>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</si>
  <si>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</si>
  <si>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</si>
  <si>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</si>
  <si>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</si>
  <si>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</si>
  <si>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</si>
  <si>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</si>
  <si>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</si>
  <si>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</si>
  <si>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</si>
  <si>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</si>
  <si>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</si>
  <si>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</si>
  <si>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</si>
  <si>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</si>
  <si>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</si>
  <si>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</si>
  <si>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</si>
  <si>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</si>
  <si>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</si>
  <si>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</si>
  <si>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</si>
  <si>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</si>
  <si>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</si>
  <si>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</si>
  <si>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</si>
  <si>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</si>
  <si>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</si>
  <si>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</si>
  <si>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</si>
  <si>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</si>
  <si>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</si>
  <si>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</si>
  <si>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</si>
  <si>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</si>
  <si>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</si>
  <si>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</si>
  <si>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</si>
  <si>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</si>
  <si>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</si>
  <si>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</si>
  <si>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</si>
  <si>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</si>
  <si>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</si>
  <si>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</si>
  <si>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</si>
  <si>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</si>
  <si>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</si>
  <si>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</si>
  <si>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</si>
  <si>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</si>
  <si>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</si>
  <si>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</si>
  <si>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</si>
  <si>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</si>
  <si>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</si>
  <si>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</si>
  <si>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</si>
  <si>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</si>
  <si>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</si>
  <si>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</si>
  <si>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</si>
  <si>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</si>
  <si>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</si>
  <si>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</si>
  <si>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</si>
  <si>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</si>
  <si>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</si>
  <si>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</si>
  <si>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</si>
  <si>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</si>
  <si>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</si>
  <si>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</si>
  <si>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</si>
  <si>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</si>
  <si>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</si>
  <si>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</si>
  <si>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</si>
  <si>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</si>
  <si>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</si>
  <si>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</si>
  <si>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</si>
  <si>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</si>
  <si>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</si>
  <si>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</si>
  <si>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</si>
  <si>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</si>
  <si>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</si>
  <si>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</si>
  <si>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</si>
  <si>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</si>
  <si>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</si>
  <si>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</si>
  <si>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</si>
  <si>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</si>
  <si>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</si>
  <si>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</si>
  <si>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</si>
  <si>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</si>
  <si>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</si>
  <si>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</si>
  <si>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</si>
  <si>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</si>
  <si>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</si>
  <si>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</si>
  <si>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</si>
  <si>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</si>
  <si>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</si>
  <si>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</si>
  <si>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</si>
  <si>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</si>
  <si>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</si>
  <si>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</si>
  <si>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</si>
  <si>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</si>
  <si>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</si>
  <si>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</si>
  <si>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</si>
  <si>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</si>
  <si>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</si>
  <si>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</si>
  <si>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</si>
  <si>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</si>
  <si>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</si>
  <si>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</si>
  <si>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</si>
  <si>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</si>
  <si>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</si>
  <si>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</si>
  <si>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</si>
  <si>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</si>
  <si>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</si>
  <si>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</si>
  <si>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</si>
  <si>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</si>
  <si>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</si>
  <si>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</si>
  <si>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</si>
  <si>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</si>
  <si>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</si>
  <si>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</si>
  <si>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</si>
  <si>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</si>
  <si>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</si>
  <si>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</si>
  <si>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</si>
  <si>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</si>
  <si>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</si>
  <si>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</si>
  <si>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</si>
  <si>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</si>
  <si>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</si>
  <si>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</si>
  <si>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</si>
  <si>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</si>
  <si>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</si>
  <si>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</si>
  <si>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</si>
  <si>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</si>
  <si>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</si>
  <si>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</si>
  <si>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</si>
  <si>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</si>
  <si>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</si>
  <si>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</si>
  <si>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</si>
  <si>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</si>
  <si>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</si>
  <si>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</si>
  <si>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</si>
  <si>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</si>
  <si>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</si>
  <si>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</si>
  <si>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</si>
  <si>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</si>
  <si>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</si>
  <si>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</si>
  <si>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</si>
  <si>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</si>
  <si>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</si>
  <si>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</si>
  <si>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</si>
  <si>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</si>
  <si>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</si>
  <si>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</si>
  <si>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</si>
  <si>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</si>
  <si>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</si>
  <si>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</si>
  <si>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</si>
  <si>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</si>
  <si>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</si>
  <si>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</si>
  <si>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</si>
  <si>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</si>
  <si>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</si>
  <si>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</si>
  <si>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</si>
  <si>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</si>
  <si>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</si>
  <si>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</si>
  <si>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</si>
  <si>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</si>
  <si>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</si>
  <si>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</si>
  <si>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</si>
  <si>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</si>
  <si>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</si>
  <si>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</si>
  <si>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</si>
  <si>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</si>
  <si>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</si>
  <si>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</si>
  <si>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</si>
  <si>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</si>
  <si>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</si>
  <si>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</si>
  <si>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</si>
  <si>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</si>
  <si>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</si>
  <si>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</si>
  <si>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</si>
  <si>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</si>
  <si>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</si>
  <si>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</si>
  <si>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</si>
  <si>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</si>
  <si>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</si>
  <si>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</si>
  <si>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</si>
  <si>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</si>
  <si>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</si>
  <si>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</si>
  <si>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</si>
  <si>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</si>
  <si>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</si>
  <si>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</si>
  <si>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</si>
  <si>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</si>
  <si>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</si>
  <si>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</si>
  <si>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</si>
  <si>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</si>
  <si>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</si>
  <si>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</si>
  <si>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</si>
  <si>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</si>
  <si>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</si>
  <si>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</si>
  <si>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</si>
  <si>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</si>
  <si>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</si>
  <si>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</si>
  <si>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</si>
  <si>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</si>
  <si>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</si>
  <si>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</si>
  <si>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</si>
  <si>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</si>
  <si>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</si>
  <si>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</si>
  <si>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</si>
  <si>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</si>
  <si>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</si>
  <si>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</si>
  <si>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</si>
  <si>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</si>
  <si>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</si>
  <si>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</si>
  <si>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</si>
  <si>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</si>
  <si>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</si>
  <si>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</si>
  <si>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</si>
  <si>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</si>
  <si>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</si>
  <si>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</si>
  <si>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</si>
  <si>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</si>
  <si>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</si>
  <si>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</si>
  <si>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</si>
  <si>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</si>
  <si>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</si>
  <si>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</si>
  <si>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</si>
  <si>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</si>
  <si>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</si>
  <si>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</si>
  <si>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</si>
  <si>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</si>
  <si>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</si>
  <si>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</si>
  <si>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</si>
  <si>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</si>
  <si>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</si>
  <si>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</si>
  <si>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</si>
  <si>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</si>
  <si>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</si>
  <si>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</si>
  <si>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</si>
  <si>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</si>
  <si>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</si>
  <si>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</si>
  <si>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</si>
  <si>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</si>
  <si>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</si>
  <si>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</si>
  <si>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</si>
  <si>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</si>
  <si>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</si>
  <si>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</si>
  <si>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</si>
  <si>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</si>
  <si>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</si>
  <si>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</si>
  <si>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</si>
  <si>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</si>
  <si>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</si>
  <si>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</si>
  <si>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</si>
  <si>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</si>
  <si>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</si>
  <si>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</si>
  <si>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</si>
  <si>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</si>
  <si>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</si>
  <si>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</si>
  <si>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</si>
  <si>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</si>
  <si>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</si>
  <si>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</si>
  <si>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</si>
  <si>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</si>
  <si>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</si>
  <si>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</si>
  <si>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</si>
  <si>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</si>
  <si>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</si>
  <si>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</si>
  <si>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</si>
  <si>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</si>
  <si>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</si>
  <si>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</si>
  <si>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</si>
  <si>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</si>
  <si>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</si>
  <si>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</si>
  <si>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</si>
  <si>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</si>
  <si>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</si>
  <si>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</si>
  <si>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</si>
  <si>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</si>
  <si>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</si>
  <si>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</si>
  <si>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</si>
  <si>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</si>
  <si>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</si>
  <si>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</si>
  <si>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</si>
  <si>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</si>
  <si>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</si>
  <si>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</si>
  <si>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</si>
  <si>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</si>
  <si>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</si>
  <si>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</si>
  <si>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</si>
  <si>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</si>
  <si>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</si>
  <si>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</si>
  <si>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</si>
  <si>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</si>
  <si>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</si>
  <si>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</si>
  <si>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</si>
  <si>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</si>
  <si>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</si>
  <si>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</si>
  <si>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</si>
  <si>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</si>
  <si>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</si>
  <si>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</si>
  <si>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</si>
  <si>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</si>
  <si>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</si>
  <si>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</si>
  <si>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</si>
  <si>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</si>
  <si>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</si>
  <si>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</si>
  <si>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</si>
  <si>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</si>
  <si>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</si>
  <si>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</si>
  <si>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</si>
  <si>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</si>
  <si>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</si>
  <si>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</si>
  <si>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</si>
  <si>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</si>
  <si>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</si>
  <si>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</si>
  <si>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</si>
  <si>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</si>
  <si>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</si>
  <si>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</si>
  <si>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</si>
  <si>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</si>
  <si>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</si>
  <si>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</si>
  <si>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</si>
  <si>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</si>
  <si>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</si>
  <si>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</si>
  <si>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</si>
  <si>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</si>
  <si>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</si>
  <si>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</si>
  <si>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</si>
  <si>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</si>
  <si>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</si>
  <si>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</si>
  <si>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</si>
  <si>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</si>
  <si>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</si>
  <si>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</si>
  <si>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</si>
  <si>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</si>
  <si>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</si>
  <si>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</si>
  <si>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</si>
  <si>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</si>
  <si>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</si>
  <si>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</si>
  <si>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</si>
  <si>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</si>
  <si>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</si>
  <si>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</si>
  <si>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</si>
  <si>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</si>
  <si>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</si>
  <si>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</si>
  <si>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</si>
  <si>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</si>
  <si>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</si>
  <si>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</si>
  <si>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</si>
  <si>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</si>
  <si>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</si>
  <si>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</si>
  <si>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</si>
  <si>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</si>
  <si>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</si>
  <si>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</si>
  <si>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</si>
  <si>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</si>
  <si>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</si>
  <si>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</si>
  <si>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</si>
  <si>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</si>
  <si>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</si>
  <si>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</si>
  <si>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</si>
  <si>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</si>
  <si>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</si>
  <si>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</si>
  <si>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</si>
  <si>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</si>
  <si>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</si>
  <si>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</si>
  <si>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</si>
  <si>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</si>
  <si>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</si>
  <si>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</si>
  <si>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</si>
  <si>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</si>
  <si>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</si>
  <si>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</si>
  <si>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</si>
  <si>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</si>
  <si>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</si>
  <si>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</si>
  <si>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</si>
  <si>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</si>
  <si>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</si>
  <si>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</si>
  <si>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</si>
  <si>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</si>
  <si>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</si>
  <si>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</si>
  <si>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</si>
  <si>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</si>
  <si>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</si>
  <si>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</si>
  <si>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</si>
  <si>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</si>
  <si>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</si>
  <si>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</si>
  <si>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</si>
  <si>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</si>
  <si>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</si>
  <si>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</si>
  <si>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</si>
  <si>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</si>
  <si>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</si>
  <si>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</si>
  <si>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</si>
  <si>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</si>
  <si>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</si>
  <si>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</si>
  <si>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</si>
  <si>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</si>
  <si>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</si>
  <si>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</si>
  <si>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</si>
  <si>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</si>
  <si>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</si>
  <si>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</si>
  <si>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</si>
  <si>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</si>
  <si>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</si>
  <si>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</si>
  <si>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</si>
  <si>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</si>
  <si>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</si>
  <si>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</si>
  <si>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</si>
  <si>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</si>
  <si>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</si>
  <si>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</si>
  <si>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</si>
  <si>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</si>
  <si>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</si>
  <si>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</si>
  <si>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</si>
  <si>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</si>
  <si>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</si>
  <si>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</si>
  <si>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</si>
  <si>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</si>
  <si>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</si>
  <si>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</si>
  <si>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</si>
  <si>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</si>
  <si>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</si>
  <si>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</si>
  <si>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</si>
  <si>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</si>
  <si>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</si>
  <si>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</si>
  <si>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</si>
  <si>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</si>
  <si>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</si>
  <si>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</si>
  <si>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</si>
  <si>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</si>
  <si>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</si>
  <si>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</si>
  <si>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</si>
  <si>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</si>
  <si>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</si>
  <si>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</si>
  <si>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</si>
  <si>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</si>
  <si>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</si>
  <si>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</si>
  <si>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</si>
  <si>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</si>
  <si>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</si>
  <si>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</si>
  <si>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</si>
  <si>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</si>
  <si>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</si>
  <si>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</si>
  <si>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</si>
  <si>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</si>
  <si>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</si>
  <si>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</si>
  <si>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</si>
  <si>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</si>
  <si>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</si>
  <si>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</si>
  <si>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</si>
  <si>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</si>
  <si>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</si>
  <si>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</si>
  <si>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</si>
  <si>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</si>
  <si>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</si>
  <si>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</si>
  <si>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</si>
  <si>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</si>
  <si>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</si>
  <si>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</si>
  <si>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</si>
  <si>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</si>
  <si>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</si>
  <si>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</si>
  <si>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</si>
  <si>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</si>
  <si>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</si>
  <si>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</si>
  <si>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</si>
  <si>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</si>
  <si>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</si>
  <si>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</si>
  <si>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</si>
  <si>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</si>
  <si>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</si>
  <si>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</si>
  <si>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</si>
  <si>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</si>
  <si>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</si>
  <si>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</si>
  <si>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</si>
  <si>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</si>
  <si>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</si>
  <si>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</si>
  <si>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</si>
  <si>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</si>
  <si>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</si>
  <si>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</si>
  <si>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</si>
  <si>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</si>
  <si>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</si>
  <si>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</si>
  <si>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</si>
  <si>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</si>
  <si>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</si>
  <si>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</si>
  <si>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</si>
  <si>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</si>
  <si>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</si>
  <si>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</si>
  <si>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</si>
  <si>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</si>
  <si>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</si>
  <si>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</si>
  <si>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</si>
  <si>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</si>
  <si>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</si>
  <si>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</si>
  <si>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</si>
  <si>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</si>
  <si>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</si>
  <si>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</si>
  <si>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</si>
  <si>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</si>
  <si>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</si>
  <si>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</si>
  <si>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</si>
  <si>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</si>
  <si>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</si>
  <si>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</si>
  <si>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</si>
  <si>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</si>
  <si>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</si>
  <si>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</si>
  <si>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</si>
  <si>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</si>
  <si>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</si>
  <si>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</si>
  <si>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</si>
  <si>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</si>
  <si>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</si>
  <si>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</si>
  <si>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</si>
  <si>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</si>
  <si>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</si>
  <si>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</si>
  <si>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</si>
  <si>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</si>
  <si>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</si>
  <si>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</si>
  <si>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</si>
  <si>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</si>
  <si>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</si>
  <si>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</si>
  <si>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</si>
  <si>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</si>
  <si>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</si>
  <si>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</si>
  <si>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</si>
  <si>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</si>
  <si>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</si>
  <si>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</si>
  <si>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</si>
  <si>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</si>
  <si>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</si>
  <si>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</si>
  <si>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</si>
  <si>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</si>
  <si>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</si>
  <si>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</si>
  <si>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</si>
  <si>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</si>
  <si>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</si>
  <si>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</si>
  <si>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</si>
  <si>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</si>
  <si>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</si>
  <si>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</si>
  <si>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</si>
  <si>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</si>
  <si>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</si>
  <si>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</si>
  <si>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</si>
  <si>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</si>
  <si>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</si>
  <si>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</si>
  <si>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</si>
  <si>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</si>
  <si>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</si>
  <si>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</si>
  <si>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</si>
  <si>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</si>
  <si>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</si>
  <si>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</si>
  <si>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</si>
  <si>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</si>
  <si>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</si>
  <si>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</si>
  <si>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</si>
  <si>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</si>
  <si>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</si>
  <si>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</si>
  <si>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</si>
  <si>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</si>
  <si>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</si>
  <si>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</si>
  <si>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</si>
  <si>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</si>
  <si>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</si>
  <si>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</si>
  <si>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</si>
  <si>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</si>
  <si>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</si>
  <si>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</si>
  <si>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</si>
  <si>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</si>
  <si>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</si>
  <si>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</si>
  <si>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</si>
  <si>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</si>
  <si>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</si>
  <si>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</si>
  <si>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</si>
  <si>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</si>
  <si>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</si>
  <si>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</si>
  <si>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</si>
  <si>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</si>
  <si>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</si>
  <si>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</si>
  <si>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</si>
  <si>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</si>
  <si>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</si>
  <si>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</si>
  <si>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</si>
  <si>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</si>
  <si>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</si>
  <si>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</si>
  <si>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</si>
  <si>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</si>
  <si>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</si>
  <si>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</si>
  <si>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</si>
  <si>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</si>
  <si>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</si>
  <si>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</si>
  <si>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</si>
  <si>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</si>
  <si>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</si>
  <si>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</si>
  <si>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</si>
  <si>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</si>
  <si>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</si>
  <si>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</si>
  <si>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</si>
  <si>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</si>
  <si>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</si>
  <si>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</si>
  <si>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</si>
  <si>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</si>
  <si>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</si>
  <si>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</si>
  <si>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</si>
  <si>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</si>
  <si>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</si>
  <si>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</si>
  <si>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</si>
  <si>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</si>
  <si>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</si>
  <si>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</si>
  <si>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</si>
  <si>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</si>
  <si>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</si>
  <si>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</si>
  <si>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</si>
  <si>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</si>
  <si>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</si>
  <si>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</si>
  <si>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</si>
  <si>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</si>
  <si>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</si>
  <si>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</si>
  <si>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</si>
  <si>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</si>
  <si>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</si>
  <si>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</si>
  <si>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</si>
  <si>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</si>
  <si>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</si>
  <si>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</si>
  <si>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</si>
  <si>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</si>
  <si>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</si>
  <si>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</si>
  <si>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</si>
  <si>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</si>
  <si>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</si>
  <si>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</si>
  <si>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</si>
  <si>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</si>
  <si>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</si>
  <si>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</si>
  <si>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</si>
  <si>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</si>
  <si>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</si>
  <si>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</si>
  <si>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</si>
  <si>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</si>
  <si>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</si>
  <si>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</si>
  <si>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</si>
  <si>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</si>
  <si>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</si>
  <si>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</si>
  <si>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</si>
  <si>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</si>
  <si>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</si>
  <si>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</si>
  <si>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</si>
  <si>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</si>
  <si>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</si>
  <si>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</si>
  <si>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</si>
  <si>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</si>
  <si>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</si>
  <si>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</si>
  <si>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</si>
  <si>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</si>
  <si>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</si>
  <si>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</si>
  <si>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</si>
  <si>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</si>
  <si>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</si>
  <si>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</si>
  <si>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</si>
  <si>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</si>
  <si>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</si>
  <si>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</si>
  <si>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</si>
  <si>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</si>
  <si>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</si>
  <si>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</si>
  <si>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</si>
  <si>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</si>
  <si>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</si>
  <si>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</si>
  <si>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</si>
  <si>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</si>
  <si>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</si>
  <si>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</si>
  <si>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</si>
  <si>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</si>
  <si>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</si>
  <si>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</si>
  <si>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</si>
  <si>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</si>
  <si>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</si>
  <si>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</si>
  <si>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</si>
  <si>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</si>
  <si>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</si>
  <si>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</si>
  <si>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</si>
  <si>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</si>
  <si>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</si>
  <si>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</si>
  <si>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</si>
  <si>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</si>
  <si>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</si>
  <si>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</si>
  <si>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</si>
  <si>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</si>
  <si>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</si>
  <si>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</si>
  <si>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</si>
  <si>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</si>
  <si>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</si>
  <si>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</si>
  <si>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</si>
  <si>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</si>
  <si>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</si>
  <si>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</si>
  <si>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</si>
  <si>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</si>
  <si>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</si>
  <si>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</si>
  <si>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</si>
  <si>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</si>
  <si>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</si>
  <si>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</si>
  <si>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</si>
  <si>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</si>
  <si>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</si>
  <si>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</si>
  <si>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</si>
  <si>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</si>
  <si>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</si>
  <si>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</si>
  <si>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</si>
  <si>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</si>
  <si>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</si>
  <si>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</si>
  <si>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</si>
  <si>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</si>
  <si>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</si>
  <si>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</si>
  <si>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</si>
  <si>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</si>
  <si>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</si>
  <si>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</si>
  <si>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</si>
  <si>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</si>
  <si>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</si>
  <si>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</si>
  <si>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</si>
  <si>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</si>
  <si>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</si>
  <si>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</si>
  <si>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</si>
  <si>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</si>
  <si>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</si>
  <si>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</si>
  <si>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</si>
  <si>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</si>
  <si>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</si>
  <si>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</si>
  <si>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</si>
  <si>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</si>
  <si>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</si>
  <si>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</si>
  <si>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</si>
  <si>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</si>
  <si>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</si>
  <si>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</si>
  <si>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</si>
  <si>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</si>
  <si>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</si>
  <si>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</si>
  <si>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</si>
  <si>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</si>
  <si>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</si>
  <si>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</si>
  <si>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</si>
  <si>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</si>
  <si>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</si>
  <si>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</si>
  <si>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</si>
  <si>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</si>
  <si>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</si>
  <si>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</si>
  <si>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</si>
  <si>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</si>
  <si>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</si>
  <si>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</si>
  <si>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</si>
  <si>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</si>
  <si>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</si>
  <si>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</si>
  <si>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</si>
  <si>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</si>
  <si>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</si>
  <si>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</si>
  <si>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</si>
  <si>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</si>
  <si>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</si>
  <si>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</si>
  <si>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</si>
  <si>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</si>
  <si>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</si>
  <si>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</si>
  <si>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</si>
  <si>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</si>
  <si>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</si>
  <si>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</si>
  <si>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</si>
  <si>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</si>
  <si>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</si>
  <si>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</si>
  <si>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</si>
  <si>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</si>
  <si>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</si>
  <si>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</si>
  <si>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</si>
  <si>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</si>
  <si>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</si>
  <si>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</si>
  <si>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</si>
  <si>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</si>
  <si>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</si>
  <si>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</si>
  <si>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</si>
  <si>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</si>
  <si>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</si>
  <si>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</si>
  <si>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</si>
  <si>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</si>
  <si>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</si>
  <si>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</si>
  <si>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</si>
  <si>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</si>
  <si>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</si>
  <si>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</si>
  <si>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</si>
  <si>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</si>
  <si>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</si>
  <si>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</si>
  <si>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</si>
  <si>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</si>
  <si>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</si>
  <si>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</si>
  <si>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</si>
  <si>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</si>
  <si>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</si>
  <si>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</si>
  <si>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</si>
  <si>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</si>
  <si>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</si>
  <si>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</si>
  <si>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</si>
  <si>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</si>
  <si>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</si>
  <si>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</si>
  <si>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</si>
  <si>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</si>
  <si>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</si>
  <si>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</si>
  <si>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</si>
  <si>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</si>
  <si>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</si>
  <si>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</si>
  <si>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</si>
  <si>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</si>
  <si>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</si>
  <si>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</si>
  <si>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</si>
  <si>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</si>
  <si>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</si>
  <si>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</si>
  <si>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</si>
  <si>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</si>
  <si>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</si>
  <si>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</si>
  <si>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</si>
  <si>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</si>
  <si>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</si>
  <si>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</si>
  <si>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</si>
  <si>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</si>
  <si>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</si>
  <si>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</si>
  <si>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</si>
  <si>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</si>
  <si>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</si>
  <si>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</si>
  <si>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</si>
  <si>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</si>
  <si>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</si>
  <si>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</si>
  <si>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</si>
  <si>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</si>
  <si>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</si>
  <si>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</si>
  <si>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</si>
  <si>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</si>
  <si>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</si>
  <si>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</si>
  <si>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</si>
  <si>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</si>
  <si>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</si>
  <si>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</si>
  <si>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</si>
  <si>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</si>
  <si>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</si>
  <si>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</si>
  <si>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</si>
  <si>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</si>
  <si>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</si>
  <si>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</si>
  <si>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</si>
  <si>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</si>
  <si>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</si>
  <si>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</si>
  <si>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</si>
  <si>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</si>
  <si>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</si>
  <si>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</si>
  <si>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</si>
  <si>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</si>
  <si>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</si>
  <si>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</si>
  <si>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</si>
  <si>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</si>
  <si>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</si>
  <si>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</si>
  <si>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</si>
  <si>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</si>
  <si>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</si>
  <si>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</si>
  <si>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</si>
  <si>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</si>
  <si>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</si>
  <si>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</si>
  <si>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</si>
  <si>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</si>
  <si>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</si>
  <si>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</si>
  <si>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</si>
  <si>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</si>
  <si>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</si>
  <si>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</si>
  <si>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</si>
  <si>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</si>
  <si>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</si>
  <si>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</si>
  <si>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</si>
  <si>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</si>
  <si>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</si>
  <si>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</si>
  <si>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</si>
  <si>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</si>
  <si>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</si>
  <si>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</si>
  <si>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</si>
  <si>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</si>
  <si>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</si>
  <si>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</si>
  <si>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</si>
  <si>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</si>
  <si>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</si>
  <si>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</si>
  <si>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</si>
  <si>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</si>
  <si>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</si>
  <si>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</si>
  <si>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</si>
  <si>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</si>
  <si>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</si>
  <si>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</si>
  <si>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</si>
  <si>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</si>
  <si>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</si>
  <si>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</si>
  <si>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</si>
  <si>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</si>
  <si>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</si>
  <si>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</si>
  <si>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</si>
  <si>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</si>
  <si>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</si>
  <si>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</si>
  <si>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</si>
  <si>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</si>
  <si>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</si>
  <si>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</si>
  <si>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</si>
  <si>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</si>
  <si>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</si>
  <si>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</si>
  <si>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</si>
  <si>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</si>
  <si>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</si>
  <si>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</si>
  <si>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</si>
  <si>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</si>
  <si>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</si>
  <si>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</si>
  <si>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</si>
  <si>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</si>
  <si>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</si>
  <si>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</si>
  <si>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</si>
  <si>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</si>
  <si>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</si>
  <si>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</si>
  <si>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</si>
  <si>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</si>
  <si>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</si>
  <si>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</si>
  <si>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</si>
  <si>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</si>
  <si>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</si>
  <si>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</si>
  <si>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</si>
  <si>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</si>
  <si>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</si>
  <si>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</si>
  <si>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</si>
  <si>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</si>
  <si>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</si>
  <si>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</si>
  <si>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</si>
  <si>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</si>
  <si>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</si>
  <si>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</si>
  <si>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</si>
  <si>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</si>
  <si>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</si>
  <si>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</si>
  <si>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</si>
  <si>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</si>
  <si>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</si>
  <si>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</si>
  <si>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</si>
  <si>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</si>
  <si>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</si>
  <si>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</si>
  <si>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</si>
  <si>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</si>
  <si>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</si>
  <si>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</si>
  <si>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</si>
  <si>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</si>
  <si>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</si>
  <si>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</si>
  <si>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</si>
  <si>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</si>
  <si>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</si>
  <si>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</si>
  <si>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</si>
  <si>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</si>
  <si>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</si>
  <si>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</si>
  <si>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</si>
  <si>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</si>
  <si>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</si>
  <si>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</si>
  <si>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</si>
  <si>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</si>
  <si>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</si>
  <si>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</si>
  <si>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</si>
  <si>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</si>
  <si>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</si>
  <si>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</si>
  <si>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</si>
  <si>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</si>
  <si>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</si>
  <si>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</si>
  <si>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</si>
  <si>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</si>
  <si>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</si>
  <si>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</si>
  <si>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</si>
  <si>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</si>
  <si>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</si>
  <si>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</si>
  <si>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</si>
  <si>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</si>
  <si>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</si>
  <si>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</si>
  <si>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</si>
  <si>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</si>
  <si>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</si>
  <si>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</si>
  <si>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</si>
  <si>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</si>
  <si>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</si>
  <si>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</si>
  <si>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</si>
  <si>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</si>
  <si>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</si>
  <si>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</si>
  <si>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</si>
  <si>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</si>
  <si>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</si>
  <si>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</si>
  <si>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</si>
  <si>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</si>
  <si>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</si>
  <si>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</si>
  <si>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</si>
  <si>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</si>
  <si>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</si>
  <si>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</si>
  <si>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</si>
  <si>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</si>
  <si>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</si>
  <si>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</si>
  <si>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</si>
  <si>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</si>
  <si>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</si>
  <si>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</si>
  <si>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</si>
  <si>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</si>
  <si>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</si>
  <si>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</si>
  <si>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</si>
  <si>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</si>
  <si>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</si>
  <si>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</si>
  <si>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</si>
  <si>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</si>
  <si>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</si>
  <si>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</si>
  <si>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</si>
  <si>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</si>
  <si>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</si>
  <si>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</si>
  <si>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</si>
  <si>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</si>
  <si>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</si>
  <si>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</si>
  <si>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</si>
  <si>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</si>
  <si>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</si>
  <si>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</si>
  <si>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</si>
  <si>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</si>
  <si>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</si>
  <si>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</si>
  <si>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</si>
  <si>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</si>
  <si>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</si>
  <si>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</si>
  <si>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</si>
  <si>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</si>
  <si>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</si>
  <si>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</si>
  <si>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</si>
  <si>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</si>
  <si>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</si>
  <si>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</si>
  <si>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</si>
  <si>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</si>
  <si>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</si>
  <si>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</si>
  <si>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</si>
  <si>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</si>
  <si>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</si>
  <si>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</si>
  <si>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</si>
  <si>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</si>
  <si>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</si>
  <si>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</si>
  <si>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</si>
  <si>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</si>
  <si>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</si>
  <si>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</si>
  <si>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</si>
  <si>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</si>
  <si>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</si>
  <si>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</si>
  <si>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</si>
  <si>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</si>
  <si>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</si>
  <si>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</si>
  <si>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</si>
  <si>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</si>
  <si>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</si>
  <si>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</si>
  <si>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</si>
  <si>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</si>
  <si>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</si>
  <si>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</si>
  <si>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</si>
  <si>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</si>
  <si>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</si>
  <si>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</si>
  <si>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</si>
  <si>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</si>
  <si>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</si>
  <si>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</si>
  <si>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</si>
  <si>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</si>
  <si>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</si>
  <si>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</si>
  <si>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</si>
  <si>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</si>
  <si>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</si>
  <si>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</si>
  <si>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</si>
  <si>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</si>
  <si>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</si>
  <si>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</si>
  <si>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</si>
  <si>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</si>
  <si>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</si>
  <si>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</si>
  <si>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</si>
  <si>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</si>
  <si>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</si>
  <si>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</si>
  <si>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</si>
  <si>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</si>
  <si>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</si>
  <si>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</si>
  <si>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</si>
  <si>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</si>
  <si>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</si>
  <si>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</si>
  <si>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</si>
  <si>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</si>
  <si>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</si>
  <si>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</si>
  <si>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</si>
  <si>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</si>
  <si>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</si>
  <si>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</si>
  <si>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</si>
  <si>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</si>
  <si>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</si>
  <si>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</si>
  <si>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</si>
  <si>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</si>
  <si>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</si>
  <si>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</si>
  <si>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</si>
  <si>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</si>
  <si>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</si>
  <si>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</si>
  <si>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</si>
  <si>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</si>
  <si>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</si>
  <si>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</si>
  <si>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</si>
  <si>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</si>
  <si>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</si>
  <si>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</si>
  <si>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</si>
  <si>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</si>
  <si>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</si>
  <si>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</si>
  <si>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</si>
  <si>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</si>
  <si>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</si>
  <si>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</si>
  <si>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</si>
  <si>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</si>
  <si>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</si>
  <si>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</si>
  <si>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</si>
  <si>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</si>
  <si>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</si>
  <si>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</si>
  <si>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</si>
  <si>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</si>
  <si>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</si>
  <si>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</si>
  <si>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</si>
  <si>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</si>
  <si>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</si>
  <si>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</si>
  <si>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</si>
  <si>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</si>
  <si>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</si>
  <si>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</si>
  <si>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</si>
  <si>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</si>
  <si>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</si>
  <si>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</si>
  <si>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</si>
  <si>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</si>
  <si>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</si>
  <si>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</si>
  <si>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</si>
  <si>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</si>
  <si>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</si>
  <si>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</si>
  <si>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</si>
  <si>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</si>
  <si>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</si>
  <si>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</si>
  <si>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</si>
  <si>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</si>
  <si>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</si>
  <si>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</si>
  <si>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</si>
  <si>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</si>
  <si>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</si>
  <si>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</si>
  <si>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</si>
  <si>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</si>
  <si>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</si>
  <si>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</si>
  <si>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</si>
  <si>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</si>
  <si>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</si>
  <si>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</si>
  <si>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</si>
  <si>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</si>
  <si>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</si>
  <si>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</si>
  <si>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</si>
  <si>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</si>
  <si>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</si>
  <si>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</si>
  <si>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</si>
  <si>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</si>
  <si>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</si>
  <si>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</si>
  <si>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</si>
  <si>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</si>
  <si>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</si>
  <si>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</si>
  <si>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</si>
  <si>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</si>
  <si>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</si>
  <si>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</si>
  <si>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</si>
  <si>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</si>
  <si>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</si>
  <si>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</si>
  <si>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</si>
  <si>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</si>
  <si>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</si>
  <si>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</si>
  <si>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</si>
  <si>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</si>
  <si>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</si>
  <si>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</si>
  <si>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</si>
  <si>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</si>
  <si>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</si>
  <si>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</si>
  <si>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</si>
  <si>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</si>
  <si>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</si>
  <si>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</si>
  <si>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</si>
  <si>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</si>
  <si>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</si>
  <si>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</si>
  <si>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</si>
  <si>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</si>
  <si>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</si>
  <si>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</si>
  <si>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</si>
  <si>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</si>
  <si>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</si>
  <si>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</si>
  <si>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</si>
  <si>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</si>
  <si>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</si>
  <si>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</si>
  <si>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</si>
  <si>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</si>
  <si>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</si>
  <si>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</si>
  <si>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</si>
  <si>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</si>
  <si>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</si>
  <si>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</si>
  <si>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</si>
  <si>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</si>
  <si>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</si>
  <si>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</si>
  <si>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</si>
  <si>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</si>
  <si>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</si>
  <si>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</si>
  <si>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</si>
  <si>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</si>
  <si>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</si>
  <si>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</si>
  <si>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</si>
  <si>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</si>
  <si>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</si>
  <si>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</si>
  <si>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</si>
  <si>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</si>
  <si>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</si>
  <si>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</si>
  <si>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</si>
  <si>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</si>
  <si>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</si>
  <si>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</si>
  <si>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</si>
  <si>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</si>
  <si>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</si>
  <si>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</si>
  <si>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</si>
  <si>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</si>
  <si>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</si>
  <si>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</si>
  <si>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</si>
  <si>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</si>
  <si>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</si>
  <si>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</si>
  <si>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</si>
  <si>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</si>
  <si>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</si>
  <si>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</si>
  <si>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</si>
  <si>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</si>
  <si>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</si>
  <si>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</si>
  <si>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</si>
  <si>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</si>
  <si>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</si>
  <si>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</si>
  <si>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</si>
  <si>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</si>
  <si>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</si>
  <si>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</si>
  <si>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</si>
  <si>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</si>
  <si>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</si>
  <si>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</si>
  <si>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</si>
  <si>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</si>
  <si>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</si>
  <si>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</si>
  <si>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</si>
  <si>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</si>
  <si>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</si>
  <si>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</si>
  <si>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</si>
  <si>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</si>
  <si>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</si>
  <si>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</si>
  <si>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</si>
  <si>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</si>
  <si>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</si>
  <si>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</si>
  <si>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</si>
  <si>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</si>
  <si>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</si>
  <si>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</si>
  <si>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</si>
  <si>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</si>
  <si>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</si>
  <si>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</si>
  <si>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</si>
  <si>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</si>
  <si>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</si>
  <si>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</si>
  <si>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</si>
  <si>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</si>
  <si>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</si>
  <si>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</si>
  <si>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</si>
  <si>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</si>
  <si>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</si>
  <si>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</si>
  <si>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</si>
  <si>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</si>
  <si>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</si>
  <si>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</si>
  <si>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</si>
  <si>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</si>
  <si>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</si>
  <si>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</si>
  <si>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</si>
  <si>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</si>
  <si>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</si>
  <si>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</si>
  <si>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</si>
  <si>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</si>
  <si>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</si>
  <si>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</si>
  <si>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</si>
  <si>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</si>
  <si>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</si>
  <si>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</si>
  <si>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</si>
  <si>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</si>
  <si>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</si>
  <si>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</si>
  <si>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</si>
  <si>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</si>
  <si>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</si>
  <si>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</si>
  <si>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</si>
  <si>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</si>
  <si>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</si>
  <si>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</si>
  <si>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</si>
  <si>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</si>
  <si>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</si>
  <si>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</si>
  <si>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</si>
  <si>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</si>
  <si>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</si>
  <si>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</si>
  <si>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</si>
  <si>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</si>
  <si>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</si>
  <si>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</si>
  <si>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</si>
  <si>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</si>
  <si>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</si>
  <si>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</si>
  <si>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</si>
  <si>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</si>
  <si>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</si>
  <si>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</si>
  <si>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</si>
  <si>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</si>
  <si>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</si>
  <si>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</si>
  <si>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</si>
  <si>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</si>
  <si>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</si>
  <si>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</si>
  <si>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</si>
  <si>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</si>
  <si>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</si>
  <si>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</si>
  <si>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</si>
  <si>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</si>
  <si>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</si>
  <si>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</si>
  <si>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</si>
  <si>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</si>
  <si>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</si>
  <si>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</si>
  <si>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</si>
  <si>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</si>
  <si>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</si>
  <si>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</si>
  <si>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</si>
  <si>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</si>
  <si>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</si>
  <si>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</si>
  <si>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</si>
  <si>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</si>
  <si>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</si>
  <si>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</si>
  <si>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</si>
  <si>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</si>
  <si>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</si>
  <si>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</si>
  <si>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</si>
  <si>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</si>
  <si>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</si>
  <si>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</si>
  <si>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</si>
  <si>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</si>
  <si>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</si>
  <si>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</si>
  <si>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</si>
  <si>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</si>
  <si>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</si>
  <si>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</si>
  <si>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</si>
  <si>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</si>
  <si>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</si>
  <si>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</si>
  <si>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</si>
  <si>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</si>
  <si>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</si>
  <si>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</si>
  <si>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</si>
  <si>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</si>
  <si>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</si>
  <si>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</si>
  <si>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</si>
  <si>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</si>
  <si>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</si>
  <si>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</si>
  <si>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</si>
  <si>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</si>
  <si>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</si>
  <si>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</si>
  <si>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</si>
  <si>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</si>
  <si>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</si>
  <si>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</si>
  <si>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</si>
  <si>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</si>
  <si>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</si>
  <si>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</si>
  <si>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</si>
  <si>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</si>
  <si>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</si>
  <si>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</si>
  <si>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</si>
  <si>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</si>
  <si>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</si>
  <si>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</si>
  <si>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</si>
  <si>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</si>
  <si>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</si>
  <si>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</si>
  <si>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</si>
  <si>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</si>
  <si>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</si>
  <si>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</si>
  <si>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</si>
  <si>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</si>
  <si>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</si>
  <si>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</si>
  <si>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</si>
  <si>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</si>
  <si>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</si>
  <si>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</si>
  <si>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</si>
  <si>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</si>
  <si>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</si>
  <si>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</si>
  <si>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</si>
  <si>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</si>
  <si>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</si>
  <si>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</si>
  <si>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</si>
  <si>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</si>
  <si>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</si>
  <si>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</si>
  <si>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</si>
  <si>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</si>
  <si>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</si>
  <si>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</si>
  <si>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</si>
  <si>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</si>
  <si>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</si>
  <si>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</si>
  <si>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</si>
  <si>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</si>
  <si>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</si>
  <si>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</si>
  <si>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</si>
  <si>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</si>
  <si>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</si>
  <si>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</si>
  <si>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</si>
  <si>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</si>
  <si>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</si>
  <si>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</si>
  <si>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</si>
  <si>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</si>
  <si>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</si>
  <si>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</si>
  <si>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</si>
  <si>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</si>
  <si>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</si>
  <si>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</si>
  <si>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</si>
  <si>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</si>
  <si>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</si>
  <si>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</si>
  <si>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</si>
  <si>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</si>
  <si>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</si>
  <si>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</si>
  <si>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</si>
  <si>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</si>
  <si>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</si>
  <si>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</si>
  <si>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</si>
  <si>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</si>
  <si>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</si>
  <si>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</si>
  <si>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</si>
  <si>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</si>
  <si>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</si>
  <si>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</si>
  <si>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</si>
  <si>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</si>
  <si>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</si>
  <si>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</si>
  <si>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</si>
  <si>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</si>
  <si>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</si>
  <si>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</si>
  <si>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</si>
  <si>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</si>
  <si>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</si>
  <si>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</si>
  <si>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</si>
  <si>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</si>
  <si>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</si>
  <si>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</si>
  <si>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</si>
  <si>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</si>
  <si>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</si>
  <si>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</si>
  <si>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</si>
  <si>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</si>
  <si>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</si>
  <si>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</si>
  <si>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</si>
  <si>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</si>
  <si>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</si>
  <si>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</si>
  <si>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</si>
  <si>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</si>
  <si>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</si>
  <si>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</si>
  <si>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</si>
  <si>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</si>
  <si>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</si>
  <si>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</si>
  <si>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</si>
  <si>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</si>
  <si>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</si>
  <si>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</si>
  <si>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</si>
  <si>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</si>
  <si>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</si>
  <si>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</si>
  <si>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</si>
  <si>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</si>
  <si>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</si>
  <si>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</si>
  <si>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</si>
  <si>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</si>
  <si>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</si>
  <si>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</si>
  <si>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</si>
  <si>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</si>
  <si>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</si>
  <si>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</si>
  <si>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</si>
  <si>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</si>
  <si>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</si>
  <si>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</si>
  <si>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</si>
  <si>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</si>
  <si>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</si>
  <si>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</si>
  <si>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</si>
  <si>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</si>
  <si>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</si>
  <si>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</si>
  <si>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</si>
  <si>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</si>
  <si>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</si>
  <si>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</si>
  <si>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</si>
  <si>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</si>
  <si>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</si>
  <si>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</si>
  <si>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</si>
  <si>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</si>
  <si>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</si>
  <si>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</si>
  <si>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</si>
  <si>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</si>
  <si>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</si>
  <si>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</si>
  <si>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</si>
  <si>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</si>
  <si>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</si>
  <si>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</si>
  <si>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</si>
  <si>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</si>
  <si>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</si>
  <si>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</si>
  <si>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</si>
  <si>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</si>
  <si>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</si>
  <si>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</si>
  <si>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</si>
  <si>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</si>
  <si>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</si>
  <si>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</si>
  <si>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</si>
  <si>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</si>
  <si>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</si>
  <si>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</si>
  <si>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</si>
  <si>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</si>
  <si>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</si>
  <si>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</si>
  <si>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</si>
  <si>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</si>
  <si>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</si>
  <si>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</si>
  <si>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</si>
  <si>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</si>
  <si>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</si>
  <si>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</si>
  <si>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</si>
  <si>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</si>
  <si>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</si>
  <si>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</si>
  <si>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</si>
  <si>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</si>
  <si>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</si>
  <si>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</si>
  <si>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</si>
  <si>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</si>
  <si>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</si>
  <si>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</si>
  <si>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</si>
  <si>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</si>
  <si>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</si>
  <si>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</si>
  <si>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</si>
  <si>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</si>
  <si>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</si>
  <si>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</si>
  <si>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</si>
  <si>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</si>
  <si>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</si>
  <si>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</si>
  <si>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</si>
  <si>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</si>
  <si>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</si>
  <si>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</si>
  <si>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</si>
  <si>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</si>
  <si>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</si>
  <si>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</si>
  <si>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</si>
  <si>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</si>
  <si>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</si>
  <si>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</si>
  <si>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</si>
  <si>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</si>
  <si>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</si>
  <si>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</si>
  <si>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</si>
  <si>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</si>
  <si>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</si>
  <si>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</si>
  <si>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</si>
  <si>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</si>
  <si>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</si>
  <si>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</si>
  <si>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</si>
  <si>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</si>
  <si>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</si>
  <si>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</si>
  <si>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</si>
  <si>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</si>
  <si>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</si>
  <si>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</si>
  <si>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</si>
  <si>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</si>
  <si>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</si>
  <si>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</si>
  <si>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</si>
  <si>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</si>
  <si>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</si>
  <si>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</si>
  <si>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</si>
  <si>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</si>
  <si>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</si>
  <si>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</si>
  <si>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</si>
  <si>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</si>
  <si>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</si>
  <si>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</si>
  <si>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</si>
  <si>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</si>
  <si>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</si>
  <si>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</si>
  <si>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</si>
  <si>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</si>
  <si>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</si>
  <si>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</si>
  <si>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</si>
  <si>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</si>
  <si>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</si>
  <si>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</si>
  <si>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</si>
  <si>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</si>
  <si>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</si>
  <si>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</si>
  <si>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</si>
  <si>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</si>
  <si>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</si>
  <si>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</si>
  <si>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</si>
  <si>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</si>
  <si>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</si>
  <si>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</si>
  <si>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</si>
  <si>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</si>
  <si>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</si>
  <si>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</si>
  <si>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</si>
  <si>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</si>
  <si>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</si>
  <si>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</si>
  <si>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</si>
  <si>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</si>
  <si>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</si>
  <si>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</si>
  <si>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</si>
  <si>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</si>
  <si>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</si>
  <si>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</si>
  <si>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</si>
  <si>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</si>
  <si>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</si>
  <si>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</si>
  <si>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</si>
  <si>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</si>
  <si>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</si>
  <si>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</si>
  <si>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</si>
  <si>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</si>
  <si>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</si>
  <si>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</si>
  <si>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</si>
  <si>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</si>
  <si>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</si>
  <si>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</si>
  <si>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</si>
  <si>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</si>
  <si>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</si>
  <si>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</si>
  <si>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</si>
  <si>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</si>
  <si>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</si>
  <si>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</si>
  <si>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</si>
  <si>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</si>
  <si>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</si>
  <si>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</si>
  <si>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</si>
  <si>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</si>
  <si>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</si>
  <si>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</si>
  <si>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</si>
  <si>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</si>
  <si>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</si>
  <si>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</si>
  <si>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</si>
  <si>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</si>
  <si>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</si>
  <si>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</si>
  <si>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</si>
  <si>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</si>
  <si>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</si>
  <si>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</si>
  <si>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</si>
  <si>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</si>
  <si>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</si>
  <si>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</si>
  <si>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</si>
  <si>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</si>
  <si>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</si>
  <si>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</si>
  <si>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</si>
  <si>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</si>
  <si>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</si>
  <si>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</si>
  <si>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</si>
  <si>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</si>
  <si>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</si>
  <si>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</si>
  <si>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</si>
  <si>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</si>
  <si>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</si>
  <si>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</si>
  <si>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</si>
  <si>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</si>
  <si>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</si>
  <si>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</si>
  <si>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</si>
  <si>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</si>
  <si>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</si>
  <si>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</si>
  <si>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</si>
  <si>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</si>
  <si>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</si>
  <si>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</si>
  <si>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</si>
  <si>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</si>
  <si>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</si>
  <si>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</si>
  <si>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</si>
  <si>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</si>
  <si>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</si>
  <si>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</si>
  <si>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</si>
  <si>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</si>
  <si>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</si>
  <si>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</si>
  <si>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</si>
  <si>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</si>
  <si>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</si>
  <si>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</si>
  <si>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</si>
  <si>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</si>
  <si>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</si>
  <si>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</si>
  <si>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</si>
  <si>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</si>
  <si>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</si>
  <si>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</si>
  <si>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</si>
  <si>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</si>
  <si>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</si>
  <si>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</si>
  <si>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</si>
  <si>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</si>
  <si>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</si>
  <si>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</si>
  <si>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</si>
  <si>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</si>
  <si>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</si>
  <si>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</si>
  <si>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</si>
  <si>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</si>
  <si>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</si>
  <si>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</si>
  <si>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</si>
  <si>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</si>
  <si>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</si>
  <si>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</si>
  <si>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</si>
  <si>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</si>
  <si>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</si>
  <si>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</si>
  <si>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</si>
  <si>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</si>
  <si>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</si>
  <si>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</si>
  <si>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</si>
  <si>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</si>
  <si>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</si>
  <si>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</si>
  <si>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</si>
  <si>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</si>
  <si>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</si>
  <si>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</si>
  <si>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</si>
  <si>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</si>
  <si>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</si>
  <si>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</si>
  <si>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</si>
  <si>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</si>
  <si>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</si>
  <si>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</si>
  <si>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</si>
  <si>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</si>
  <si>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</si>
  <si>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</si>
  <si>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</si>
  <si>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</si>
  <si>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</si>
  <si>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</si>
  <si>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</si>
  <si>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</si>
  <si>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</si>
  <si>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</si>
  <si>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</si>
  <si>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</si>
  <si>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</si>
  <si>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</si>
  <si>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</si>
  <si>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</si>
  <si>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</si>
  <si>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</si>
  <si>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</si>
  <si>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</si>
  <si>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</si>
  <si>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</si>
  <si>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</si>
  <si>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</si>
  <si>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</si>
  <si>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</si>
  <si>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</si>
  <si>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</si>
  <si>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</si>
  <si>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</si>
  <si>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</si>
  <si>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</si>
  <si>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</si>
  <si>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</si>
  <si>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</si>
  <si>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</si>
  <si>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</si>
  <si>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</si>
  <si>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</si>
  <si>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</si>
  <si>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</si>
  <si>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</si>
  <si>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</si>
  <si>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</si>
  <si>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</si>
  <si>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</si>
  <si>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</si>
  <si>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</si>
  <si>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</si>
  <si>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</si>
  <si>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</si>
  <si>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</si>
  <si>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</si>
  <si>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</si>
  <si>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</si>
  <si>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</si>
  <si>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</si>
  <si>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</si>
  <si>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</si>
  <si>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</si>
  <si>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</si>
  <si>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</si>
  <si>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</si>
  <si>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</si>
  <si>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</si>
  <si>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</si>
  <si>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</si>
  <si>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</si>
  <si>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</si>
  <si>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</si>
  <si>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</si>
  <si>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</si>
  <si>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</si>
  <si>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</si>
  <si>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</si>
  <si>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</si>
  <si>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</si>
  <si>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</si>
  <si>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</si>
  <si>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</si>
  <si>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</si>
  <si>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</si>
  <si>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</si>
  <si>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</si>
  <si>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</si>
  <si>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</si>
  <si>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</si>
  <si>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</si>
  <si>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</si>
  <si>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</si>
  <si>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</si>
  <si>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</si>
  <si>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</si>
  <si>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</si>
  <si>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</si>
  <si>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</si>
  <si>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</si>
  <si>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</si>
  <si>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</si>
  <si>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</si>
  <si>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</si>
  <si>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</si>
  <si>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</si>
  <si>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</si>
  <si>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</si>
  <si>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</si>
  <si>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</si>
  <si>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</si>
  <si>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</si>
  <si>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</si>
  <si>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</si>
  <si>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</si>
  <si>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</si>
  <si>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</si>
  <si>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</si>
  <si>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</si>
  <si>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</si>
  <si>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</si>
  <si>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</si>
  <si>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</si>
  <si>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</si>
  <si>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</si>
  <si>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</si>
  <si>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</si>
  <si>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</si>
  <si>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</si>
  <si>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</si>
  <si>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</si>
  <si>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</si>
  <si>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</si>
  <si>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</si>
  <si>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</si>
  <si>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</si>
  <si>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</si>
  <si>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</si>
  <si>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</si>
  <si>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</si>
  <si>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</si>
  <si>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</si>
  <si>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</si>
  <si>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</si>
  <si>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</si>
  <si>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</si>
  <si>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</si>
  <si>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</si>
  <si>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</si>
  <si>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</si>
  <si>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</si>
  <si>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</si>
  <si>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</si>
  <si>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</si>
  <si>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</si>
  <si>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</si>
  <si>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</si>
  <si>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</si>
  <si>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</si>
  <si>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</si>
  <si>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</si>
  <si>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</si>
  <si>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</si>
  <si>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</si>
  <si>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</si>
  <si>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</si>
  <si>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</si>
  <si>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</si>
  <si>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</si>
  <si>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</si>
  <si>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</si>
  <si>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</si>
  <si>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</si>
  <si>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</si>
  <si>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</si>
  <si>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</si>
  <si>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</si>
  <si>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</si>
  <si>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</si>
  <si>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</si>
  <si>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</si>
  <si>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</si>
  <si>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</si>
  <si>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</si>
  <si>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</si>
  <si>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</si>
  <si>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</si>
  <si>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</si>
  <si>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</si>
  <si>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</si>
  <si>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</si>
  <si>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</si>
  <si>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</si>
  <si>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</si>
  <si>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</si>
  <si>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</si>
  <si>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</si>
  <si>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</si>
  <si>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</si>
  <si>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</si>
  <si>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</si>
  <si>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</si>
  <si>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</si>
  <si>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</si>
  <si>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</si>
  <si>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</si>
  <si>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</si>
  <si>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</si>
  <si>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</si>
  <si>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</si>
  <si>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</si>
  <si>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</si>
  <si>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</si>
  <si>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</si>
  <si>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</si>
  <si>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</si>
  <si>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</si>
  <si>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</si>
  <si>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</si>
  <si>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</si>
  <si>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</si>
  <si>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</si>
  <si>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</si>
  <si>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</si>
  <si>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</si>
  <si>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</si>
  <si>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</si>
  <si>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</si>
  <si>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</si>
  <si>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</si>
  <si>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</si>
  <si>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</si>
  <si>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</si>
  <si>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</si>
  <si>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</si>
  <si>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</si>
  <si>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</si>
  <si>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</si>
  <si>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</si>
  <si>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</si>
  <si>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</si>
  <si>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</si>
  <si>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</si>
  <si>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</si>
  <si>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</si>
  <si>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</si>
  <si>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</si>
  <si>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</si>
  <si>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</si>
  <si>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</si>
  <si>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</si>
  <si>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</si>
  <si>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</si>
  <si>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</si>
  <si>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</si>
  <si>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</si>
  <si>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</si>
  <si>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</si>
  <si>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</si>
  <si>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</si>
  <si>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</si>
  <si>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</si>
  <si>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</si>
  <si>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</si>
  <si>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</si>
  <si>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</si>
  <si>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</si>
  <si>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</si>
  <si>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</si>
  <si>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</si>
  <si>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</si>
  <si>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</si>
  <si>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</si>
  <si>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</si>
  <si>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</si>
  <si>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</si>
  <si>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</si>
  <si>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</si>
  <si>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</si>
  <si>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</si>
  <si>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</si>
  <si>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</si>
  <si>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</si>
  <si>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</si>
  <si>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</si>
  <si>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</si>
  <si>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</si>
  <si>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</si>
  <si>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</si>
  <si>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</si>
  <si>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</si>
  <si>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</si>
  <si>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</si>
  <si>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</si>
  <si>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</si>
  <si>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</si>
  <si>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</si>
  <si>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</si>
  <si>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</si>
  <si>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</si>
  <si>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</si>
  <si>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</si>
  <si>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</si>
  <si>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</si>
  <si>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</si>
  <si>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</si>
  <si>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</si>
  <si>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</si>
  <si>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</si>
  <si>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</si>
  <si>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</si>
  <si>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</si>
  <si>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</si>
  <si>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</si>
  <si>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</si>
  <si>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</si>
  <si>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</si>
  <si>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</si>
  <si>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</si>
  <si>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</si>
  <si>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</si>
  <si>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</si>
  <si>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</si>
  <si>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</si>
  <si>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</si>
  <si>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</si>
  <si>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</si>
  <si>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</si>
  <si>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</si>
  <si>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</si>
  <si>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</si>
  <si>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</si>
  <si>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</si>
  <si>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</si>
  <si>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</si>
  <si>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</si>
  <si>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</si>
  <si>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</si>
  <si>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</si>
  <si>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</si>
  <si>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</si>
  <si>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</si>
  <si>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</si>
  <si>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</si>
  <si>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</si>
  <si>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</si>
  <si>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</si>
  <si>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</si>
  <si>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</si>
  <si>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</si>
  <si>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</si>
  <si>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</si>
  <si>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</si>
  <si>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</si>
  <si>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</si>
  <si>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</si>
  <si>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</si>
  <si>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</si>
  <si>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</si>
  <si>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</si>
  <si>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</si>
  <si>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</si>
  <si>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</si>
  <si>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</si>
  <si>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</si>
  <si>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</si>
  <si>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</si>
  <si>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</si>
  <si>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</si>
  <si>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</si>
  <si>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</si>
  <si>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</si>
  <si>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</si>
  <si>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</si>
  <si>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</si>
  <si>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</si>
  <si>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</si>
  <si>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</si>
  <si>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</si>
  <si>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</si>
  <si>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</si>
  <si>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</si>
  <si>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</si>
  <si>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</si>
  <si>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</si>
  <si>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</si>
  <si>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</si>
  <si>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</si>
  <si>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</si>
  <si>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</si>
  <si>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</si>
  <si>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</si>
  <si>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</si>
  <si>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</si>
  <si>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</si>
  <si>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</si>
  <si>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</si>
  <si>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</si>
  <si>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</si>
  <si>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</si>
  <si>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</si>
  <si>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</si>
  <si>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</si>
  <si>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</si>
  <si>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</si>
  <si>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</si>
  <si>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</si>
  <si>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</si>
  <si>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</si>
  <si>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</si>
  <si>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</si>
  <si>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</si>
  <si>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</si>
  <si>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</si>
  <si>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</si>
  <si>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</si>
  <si>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</si>
  <si>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</si>
  <si>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</si>
  <si>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</si>
  <si>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</si>
  <si>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</si>
  <si>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</si>
  <si>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</si>
  <si>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</si>
  <si>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</si>
  <si>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</si>
  <si>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</si>
  <si>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</si>
  <si>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</si>
  <si>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</si>
  <si>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</si>
  <si>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</si>
  <si>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</si>
  <si>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</si>
  <si>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</si>
  <si>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</si>
  <si>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</si>
  <si>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</si>
  <si>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</si>
  <si>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</si>
  <si>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</si>
  <si>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</si>
  <si>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</si>
  <si>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</si>
  <si>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</si>
  <si>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</si>
  <si>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</si>
  <si>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</si>
  <si>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</si>
  <si>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</si>
  <si>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</si>
  <si>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</si>
  <si>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</si>
  <si>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</si>
  <si>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</si>
  <si>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</si>
  <si>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</si>
  <si>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</si>
  <si>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</si>
  <si>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</si>
  <si>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</si>
  <si>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</si>
  <si>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</si>
  <si>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</si>
  <si>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</si>
  <si>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</si>
  <si>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</si>
  <si>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</si>
  <si>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</si>
  <si>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</si>
  <si>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</si>
  <si>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</si>
  <si>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</si>
  <si>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</si>
  <si>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</si>
  <si>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</si>
  <si>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</si>
  <si>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</si>
  <si>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</si>
  <si>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</si>
  <si>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</si>
  <si>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</si>
  <si>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</si>
  <si>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</si>
  <si>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</si>
  <si>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</si>
  <si>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</si>
  <si>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</si>
  <si>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</si>
  <si>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</si>
  <si>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</si>
  <si>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</si>
  <si>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</si>
  <si>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</si>
  <si>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</si>
  <si>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</si>
  <si>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</si>
  <si>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</si>
  <si>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</si>
  <si>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</si>
  <si>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</si>
  <si>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</si>
  <si>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</si>
  <si>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</si>
  <si>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</si>
  <si>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</si>
  <si>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</si>
  <si>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</si>
  <si>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</si>
  <si>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</si>
  <si>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</si>
  <si>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</si>
  <si>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</si>
  <si>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</si>
  <si>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</si>
  <si>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</si>
  <si>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</si>
  <si>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</si>
  <si>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</si>
  <si>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</si>
  <si>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</si>
  <si>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</si>
  <si>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</si>
  <si>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</si>
  <si>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</si>
  <si>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</si>
  <si>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</si>
  <si>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</si>
  <si>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</si>
  <si>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</si>
  <si>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</si>
  <si>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</si>
  <si>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</si>
  <si>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</si>
  <si>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</si>
  <si>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</si>
  <si>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</si>
  <si>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</si>
  <si>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</si>
  <si>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</si>
  <si>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</si>
  <si>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</si>
  <si>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</si>
  <si>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</si>
  <si>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</si>
  <si>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</si>
  <si>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</si>
  <si>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</si>
  <si>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</si>
  <si>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</si>
  <si>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</si>
  <si>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</si>
  <si>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</si>
  <si>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</si>
  <si>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</si>
  <si>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</si>
  <si>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</si>
  <si>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</si>
  <si>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</si>
  <si>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</si>
  <si>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</si>
  <si>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</si>
  <si>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</si>
  <si>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</si>
  <si>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</si>
  <si>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</si>
  <si>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</si>
  <si>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</si>
  <si>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</si>
  <si>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</si>
  <si>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</si>
  <si>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</si>
  <si>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</si>
  <si>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</si>
  <si>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</si>
  <si>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</si>
  <si>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</si>
  <si>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</si>
  <si>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</si>
  <si>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</si>
  <si>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</si>
  <si>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</si>
  <si>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</si>
  <si>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</si>
  <si>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</si>
  <si>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</si>
  <si>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</si>
  <si>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</si>
  <si>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</si>
  <si>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</si>
  <si>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</si>
  <si>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</si>
  <si>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</si>
  <si>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</si>
  <si>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</si>
  <si>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</si>
  <si>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</si>
  <si>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</si>
  <si>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</si>
  <si>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</si>
  <si>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</si>
  <si>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</si>
  <si>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</si>
  <si>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</si>
  <si>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</si>
  <si>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</si>
  <si>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</si>
  <si>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</si>
  <si>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</si>
  <si>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</si>
  <si>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</si>
  <si>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</si>
  <si>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</si>
  <si>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</si>
  <si>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</si>
  <si>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</si>
  <si>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</si>
  <si>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</si>
  <si>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</si>
  <si>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</si>
  <si>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</si>
  <si>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</si>
  <si>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</si>
  <si>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</si>
  <si>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</si>
  <si>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</si>
  <si>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</si>
  <si>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</si>
  <si>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</si>
  <si>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</si>
  <si>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</si>
  <si>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</si>
  <si>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</si>
  <si>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</si>
  <si>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</si>
  <si>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</si>
  <si>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</si>
  <si>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</si>
  <si>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</si>
  <si>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</si>
  <si>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</si>
  <si>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</si>
  <si>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</si>
  <si>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</si>
  <si>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</si>
  <si>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</si>
  <si>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</si>
  <si>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</si>
  <si>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</si>
  <si>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</si>
  <si>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</si>
  <si>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</si>
  <si>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</si>
  <si>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</si>
  <si>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</si>
  <si>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</si>
  <si>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</si>
  <si>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</si>
  <si>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</si>
  <si>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</si>
  <si>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</si>
  <si>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</si>
  <si>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</si>
  <si>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</si>
  <si>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</si>
  <si>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</si>
  <si>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</si>
  <si>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</si>
  <si>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</si>
  <si>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</si>
  <si>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</si>
  <si>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</si>
  <si>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</si>
  <si>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</si>
  <si>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</si>
  <si>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</si>
  <si>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</si>
  <si>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</si>
  <si>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</si>
  <si>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</si>
  <si>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</si>
  <si>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</si>
  <si>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</si>
  <si>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</si>
  <si>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</si>
  <si>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</si>
  <si>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</si>
  <si>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</si>
  <si>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</si>
  <si>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</si>
  <si>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</si>
  <si>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</si>
  <si>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</si>
  <si>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</si>
  <si>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</si>
  <si>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</si>
  <si>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</si>
  <si>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</si>
  <si>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</si>
  <si>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</si>
  <si>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</si>
  <si>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</si>
  <si>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</si>
  <si>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</si>
  <si>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</si>
  <si>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</si>
  <si>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</si>
  <si>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</si>
  <si>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</si>
  <si>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</si>
  <si>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</si>
  <si>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</si>
  <si>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</si>
  <si>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</si>
  <si>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</si>
  <si>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</si>
  <si>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</si>
  <si>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</si>
  <si>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</si>
  <si>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</si>
  <si>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</si>
  <si>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</si>
  <si>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</si>
  <si>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</si>
  <si>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</si>
  <si>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</si>
  <si>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</si>
  <si>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</si>
  <si>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</si>
  <si>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</si>
  <si>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</si>
  <si>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</si>
  <si>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</si>
  <si>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</si>
  <si>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</si>
  <si>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</si>
  <si>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</si>
  <si>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</si>
  <si>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</si>
  <si>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</si>
  <si>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</si>
  <si>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</si>
  <si>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</si>
  <si>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</si>
  <si>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</si>
  <si>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</si>
  <si>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</si>
  <si>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</si>
  <si>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</si>
  <si>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</si>
  <si>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</si>
  <si>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</si>
  <si>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</si>
  <si>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</si>
  <si>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</si>
  <si>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</si>
  <si>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</si>
  <si>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</si>
  <si>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</si>
  <si>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</si>
  <si>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</si>
  <si>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</si>
  <si>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</si>
  <si>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</si>
  <si>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</si>
  <si>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</si>
  <si>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</si>
  <si>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</si>
  <si>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</si>
  <si>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</si>
  <si>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</si>
  <si>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</si>
  <si>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</si>
  <si>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</si>
  <si>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</si>
  <si>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</si>
  <si>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</si>
  <si>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</si>
  <si>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</si>
  <si>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</si>
  <si>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</si>
  <si>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</si>
  <si>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</si>
  <si>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</si>
  <si>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</si>
  <si>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</si>
  <si>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</si>
  <si>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</si>
  <si>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</si>
  <si>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</si>
  <si>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</si>
  <si>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</si>
  <si>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</si>
  <si>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</si>
  <si>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</si>
  <si>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</si>
  <si>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</si>
  <si>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</si>
  <si>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</si>
  <si>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</si>
  <si>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</si>
  <si>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</si>
  <si>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</si>
  <si>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</si>
  <si>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</si>
  <si>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</si>
  <si>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</si>
  <si>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</si>
  <si>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</si>
  <si>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</si>
  <si>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</si>
  <si>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</si>
  <si>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</si>
  <si>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</si>
  <si>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</si>
  <si>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</si>
  <si>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</si>
  <si>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</si>
  <si>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</si>
  <si>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</si>
  <si>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</si>
  <si>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</si>
  <si>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</si>
  <si>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</si>
  <si>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</si>
  <si>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</si>
  <si>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</si>
  <si>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</si>
  <si>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</si>
  <si>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</si>
  <si>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</si>
  <si>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</si>
  <si>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</si>
  <si>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</si>
  <si>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</si>
  <si>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</si>
  <si>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</si>
  <si>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</si>
  <si>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</si>
  <si>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</si>
  <si>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</si>
  <si>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</si>
  <si>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</si>
  <si>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</si>
  <si>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</si>
  <si>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</si>
  <si>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</si>
  <si>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</si>
  <si>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</si>
  <si>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</si>
  <si>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</si>
  <si>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</si>
  <si>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</si>
  <si>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</si>
  <si>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</si>
  <si>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</si>
  <si>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</si>
  <si>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</si>
  <si>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</si>
  <si>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</si>
  <si>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</si>
  <si>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</si>
  <si>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</si>
  <si>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</si>
  <si>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</si>
  <si>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</si>
  <si>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</si>
  <si>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</si>
  <si>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</si>
  <si>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</si>
  <si>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</si>
  <si>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</si>
  <si>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</si>
  <si>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</si>
  <si>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</si>
  <si>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</si>
  <si>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</si>
  <si>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</si>
  <si>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</si>
  <si>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</si>
  <si>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</si>
  <si>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</si>
  <si>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</si>
  <si>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</si>
  <si>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</si>
  <si>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</si>
  <si>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</si>
  <si>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</si>
  <si>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</si>
  <si>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</si>
  <si>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</si>
  <si>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</si>
  <si>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</si>
  <si>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</si>
  <si>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</si>
  <si>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</si>
  <si>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</si>
  <si>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</si>
  <si>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</si>
  <si>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</si>
  <si>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</si>
  <si>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</si>
  <si>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</si>
  <si>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</si>
  <si>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</si>
  <si>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</si>
  <si>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</si>
  <si>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</si>
  <si>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</si>
  <si>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</si>
  <si>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</si>
  <si>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</si>
  <si>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</si>
  <si>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</si>
  <si>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</si>
  <si>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</si>
  <si>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</si>
  <si>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</si>
  <si>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</si>
  <si>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</si>
  <si>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</si>
  <si>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</si>
  <si>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</si>
  <si>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</si>
  <si>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</si>
  <si>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</si>
  <si>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</si>
  <si>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</si>
  <si>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</si>
  <si>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</si>
  <si>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</si>
  <si>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</si>
  <si>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</si>
  <si>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</si>
  <si>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</si>
  <si>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</si>
  <si>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</si>
  <si>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</si>
  <si>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</si>
  <si>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</si>
  <si>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</si>
  <si>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</si>
  <si>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</si>
  <si>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</si>
  <si>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</si>
  <si>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</si>
  <si>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</si>
  <si>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</si>
  <si>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</si>
  <si>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</si>
  <si>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</si>
  <si>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</si>
  <si>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</si>
  <si>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</si>
  <si>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</si>
  <si>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</si>
  <si>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</si>
  <si>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</si>
  <si>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</si>
  <si>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</si>
  <si>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</si>
  <si>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</si>
  <si>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</si>
  <si>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</si>
  <si>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</si>
  <si>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</si>
  <si>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</si>
  <si>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</si>
  <si>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</si>
  <si>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</si>
  <si>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</si>
  <si>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</si>
  <si>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</si>
  <si>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</si>
  <si>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</si>
  <si>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</si>
  <si>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</si>
  <si>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</si>
  <si>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</si>
  <si>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</si>
  <si>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</si>
  <si>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</si>
  <si>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</si>
  <si>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</si>
  <si>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</si>
  <si>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</si>
  <si>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</si>
  <si>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</si>
  <si>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</si>
  <si>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</si>
  <si>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</si>
  <si>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</si>
  <si>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</si>
  <si>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</si>
  <si>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</si>
  <si>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</si>
  <si>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</si>
  <si>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</si>
  <si>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</si>
  <si>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</si>
  <si>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</si>
  <si>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</si>
  <si>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</si>
  <si>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</si>
  <si>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</si>
  <si>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</si>
  <si>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</si>
  <si>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</si>
  <si>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</si>
  <si>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</si>
  <si>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</si>
  <si>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</si>
  <si>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</si>
  <si>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</si>
  <si>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</si>
  <si>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</si>
  <si>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</si>
  <si>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</si>
  <si>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</si>
  <si>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</si>
  <si>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</si>
  <si>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</si>
  <si>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</si>
  <si>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</si>
  <si>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</si>
  <si>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</si>
  <si>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</si>
  <si>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</si>
  <si>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</si>
  <si>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</si>
  <si>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</si>
  <si>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</si>
  <si>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</si>
  <si>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</si>
  <si>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</si>
  <si>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</si>
  <si>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</si>
  <si>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</si>
  <si>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</si>
  <si>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</si>
  <si>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</si>
  <si>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</si>
  <si>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</si>
  <si>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</si>
  <si>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</si>
  <si>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</si>
  <si>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</si>
  <si>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</si>
  <si>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</si>
  <si>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</si>
  <si>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</si>
  <si>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</si>
  <si>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</si>
  <si>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</si>
  <si>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</si>
  <si>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</si>
  <si>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</si>
  <si>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</si>
  <si>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</si>
  <si>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</si>
  <si>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</si>
  <si>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</si>
  <si>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</si>
  <si>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</si>
  <si>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</si>
  <si>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</si>
  <si>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</si>
  <si>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</si>
  <si>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</si>
  <si>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</si>
  <si>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</si>
  <si>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</si>
  <si>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</si>
  <si>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</si>
  <si>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</si>
  <si>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</si>
  <si>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</si>
  <si>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</si>
  <si>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</si>
  <si>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</si>
  <si>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</si>
  <si>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</si>
  <si>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</si>
  <si>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</si>
  <si>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</si>
  <si>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</si>
  <si>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</si>
  <si>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</si>
  <si>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</si>
  <si>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</si>
  <si>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</si>
  <si>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</si>
  <si>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</si>
  <si>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</si>
  <si>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</si>
  <si>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</si>
  <si>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</si>
  <si>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</si>
  <si>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</si>
  <si>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</si>
  <si>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</si>
  <si>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</si>
  <si>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</si>
  <si>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</si>
  <si>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</si>
  <si>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</si>
  <si>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</si>
  <si>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</si>
  <si>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</si>
  <si>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</si>
  <si>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</si>
  <si>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</si>
  <si>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</si>
  <si>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</si>
  <si>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</si>
  <si>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</si>
  <si>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</si>
  <si>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</si>
  <si>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</si>
  <si>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</si>
  <si>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</si>
  <si>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</si>
  <si>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</si>
  <si>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</si>
  <si>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</si>
  <si>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</si>
  <si>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</si>
  <si>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</si>
  <si>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</si>
  <si>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</si>
  <si>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</si>
  <si>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</si>
  <si>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</si>
  <si>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</si>
  <si>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</si>
  <si>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</si>
  <si>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</si>
  <si>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</si>
  <si>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</si>
  <si>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</si>
  <si>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</si>
  <si>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</si>
  <si>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</si>
  <si>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</si>
  <si>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</si>
  <si>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</si>
  <si>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</si>
  <si>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</si>
  <si>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</si>
  <si>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</si>
  <si>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</si>
  <si>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</si>
  <si>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</si>
  <si>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</si>
  <si>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</si>
  <si>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</si>
  <si>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</si>
  <si>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</si>
  <si>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</si>
  <si>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</si>
  <si>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</si>
  <si>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</si>
  <si>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</si>
  <si>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</si>
  <si>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</si>
  <si>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</si>
  <si>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</si>
  <si>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</si>
  <si>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</si>
  <si>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</si>
  <si>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</si>
  <si>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</si>
  <si>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</si>
  <si>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</si>
  <si>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</si>
  <si>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</si>
  <si>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</si>
  <si>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</si>
  <si>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</si>
  <si>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</si>
  <si>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</si>
  <si>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</si>
  <si>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</si>
  <si>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</si>
  <si>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</si>
  <si>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</si>
  <si>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</si>
  <si>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</si>
  <si>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</si>
  <si>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</si>
  <si>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</si>
  <si>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</si>
  <si>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</si>
  <si>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</si>
  <si>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</si>
  <si>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</si>
  <si>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</si>
  <si>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</si>
  <si>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</si>
  <si>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</si>
  <si>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</si>
  <si>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</si>
  <si>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</si>
  <si>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</si>
  <si>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</si>
  <si>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</si>
  <si>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</si>
  <si>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</si>
  <si>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</si>
  <si>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</si>
  <si>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</si>
  <si>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</si>
  <si>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</si>
  <si>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</si>
  <si>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</si>
  <si>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</si>
  <si>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</si>
  <si>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</si>
  <si>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</si>
  <si>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</si>
  <si>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</si>
  <si>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</si>
  <si>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</si>
  <si>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</si>
  <si>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</si>
  <si>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</si>
  <si>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</si>
  <si>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</si>
  <si>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</si>
  <si>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</si>
  <si>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</si>
  <si>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</si>
  <si>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</si>
  <si>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</si>
  <si>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</si>
  <si>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</si>
  <si>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</si>
  <si>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</si>
  <si>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</si>
  <si>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</si>
  <si>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</si>
  <si>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</si>
  <si>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</si>
  <si>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</si>
  <si>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</si>
  <si>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</si>
  <si>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</si>
  <si>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</si>
  <si>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</si>
  <si>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</si>
  <si>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</si>
  <si>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</si>
  <si>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</si>
  <si>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</si>
  <si>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</si>
  <si>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</si>
  <si>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</si>
  <si>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</si>
  <si>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</si>
  <si>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</si>
  <si>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</si>
  <si>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</si>
  <si>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</si>
  <si>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</si>
  <si>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</si>
  <si>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</si>
  <si>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</si>
  <si>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</si>
  <si>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</si>
  <si>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</si>
  <si>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</si>
  <si>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</si>
  <si>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</si>
  <si>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</si>
  <si>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</si>
  <si>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</si>
  <si>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</si>
  <si>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</si>
  <si>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</si>
  <si>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</si>
  <si>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</si>
  <si>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</si>
  <si>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</si>
  <si>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</si>
  <si>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</si>
  <si>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</si>
  <si>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</si>
  <si>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</si>
  <si>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</si>
  <si>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</si>
  <si>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</si>
  <si>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</si>
  <si>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</si>
  <si>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</si>
  <si>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</si>
  <si>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</si>
  <si>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</si>
  <si>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</si>
  <si>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</si>
  <si>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</si>
  <si>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</si>
  <si>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</si>
  <si>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</si>
  <si>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</si>
  <si>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</si>
  <si>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</si>
  <si>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</si>
  <si>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</si>
  <si>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</si>
  <si>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</si>
  <si>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</si>
  <si>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</si>
  <si>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</si>
  <si>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</si>
  <si>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</si>
  <si>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</si>
  <si>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</si>
  <si>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</si>
  <si>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</si>
  <si>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</si>
  <si>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</si>
  <si>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</si>
  <si>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</si>
  <si>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</si>
  <si>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</si>
  <si>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</si>
  <si>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</si>
  <si>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</si>
  <si>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</si>
  <si>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</si>
  <si>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</si>
  <si>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</si>
  <si>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</si>
  <si>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</si>
  <si>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</si>
  <si>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</si>
  <si>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</si>
  <si>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</si>
  <si>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</si>
  <si>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</si>
  <si>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</si>
  <si>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</si>
  <si>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</si>
  <si>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</si>
  <si>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</si>
  <si>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</si>
  <si>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</si>
  <si>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</si>
  <si>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</si>
  <si>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</si>
  <si>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</si>
  <si>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</si>
  <si>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</si>
  <si>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</si>
  <si>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</si>
  <si>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</si>
  <si>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</si>
  <si>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</si>
  <si>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</si>
  <si>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</si>
  <si>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</si>
  <si>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</si>
  <si>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</si>
  <si>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</si>
  <si>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</si>
  <si>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</si>
  <si>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</si>
  <si>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</si>
  <si>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</si>
  <si>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</si>
  <si>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</si>
  <si>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</si>
  <si>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</si>
  <si>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</si>
  <si>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</si>
  <si>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</si>
  <si>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</si>
  <si>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</si>
  <si>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</si>
  <si>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</si>
  <si>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</si>
  <si>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</si>
  <si>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</si>
  <si>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</si>
  <si>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</si>
  <si>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</si>
  <si>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</si>
  <si>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</si>
  <si>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</si>
  <si>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</si>
  <si>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</si>
  <si>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</si>
  <si>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</si>
  <si>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</si>
  <si>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</si>
  <si>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</si>
  <si>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</si>
  <si>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</si>
  <si>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</si>
  <si>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</si>
  <si>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</si>
  <si>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</si>
  <si>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</si>
  <si>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</si>
  <si>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</si>
  <si>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</si>
  <si>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</si>
  <si>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</si>
  <si>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</si>
  <si>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</si>
  <si>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</si>
  <si>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</si>
  <si>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</si>
  <si>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</si>
  <si>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</si>
  <si>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</si>
  <si>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</si>
  <si>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</si>
  <si>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</si>
  <si>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</si>
  <si>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</si>
  <si>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</si>
  <si>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</si>
  <si>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</si>
  <si>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</si>
  <si>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</si>
  <si>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</si>
  <si>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</si>
  <si>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</si>
  <si>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</si>
  <si>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</si>
  <si>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</si>
  <si>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</si>
  <si>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</si>
  <si>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</si>
  <si>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</si>
  <si>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</si>
  <si>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</si>
  <si>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</si>
  <si>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</si>
  <si>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</si>
  <si>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</si>
  <si>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</si>
  <si>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</si>
  <si>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</si>
  <si>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</si>
  <si>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</si>
  <si>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</si>
  <si>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</si>
  <si>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</si>
  <si>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</si>
  <si>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</si>
  <si>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</si>
  <si>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</si>
  <si>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</si>
  <si>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</si>
  <si>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</si>
  <si>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</si>
  <si>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</si>
  <si>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</si>
  <si>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</si>
  <si>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</si>
  <si>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</si>
  <si>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</si>
  <si>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</si>
  <si>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</si>
  <si>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</si>
  <si>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</si>
  <si>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</si>
  <si>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</si>
  <si>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</si>
  <si>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</si>
  <si>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</si>
  <si>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</si>
  <si>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</si>
  <si>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</si>
  <si>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</si>
  <si>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</si>
  <si>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</si>
  <si>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</si>
  <si>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</si>
  <si>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</si>
  <si>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</si>
  <si>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</si>
  <si>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</si>
  <si>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</si>
  <si>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</si>
  <si>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</si>
  <si>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</si>
  <si>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</si>
  <si>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</si>
  <si>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</si>
  <si>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</si>
  <si>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</si>
  <si>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</si>
  <si>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</si>
  <si>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</si>
  <si>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</si>
  <si>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</si>
  <si>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</si>
  <si>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</si>
  <si>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</si>
  <si>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</si>
  <si>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</si>
  <si>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</si>
  <si>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</si>
  <si>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</si>
  <si>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</si>
  <si>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</si>
  <si>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</si>
  <si>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</si>
  <si>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</si>
  <si>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</si>
  <si>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</si>
  <si>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</si>
  <si>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</si>
  <si>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</si>
  <si>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</si>
  <si>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</si>
  <si>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</si>
  <si>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</si>
  <si>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</si>
  <si>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</si>
  <si>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</si>
  <si>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</si>
  <si>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</si>
  <si>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</si>
  <si>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</si>
  <si>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</si>
  <si>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</si>
  <si>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</si>
  <si>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</si>
  <si>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</si>
  <si>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</si>
  <si>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</si>
  <si>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</si>
  <si>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</si>
  <si>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</si>
  <si>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</si>
  <si>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</si>
  <si>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</si>
  <si>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</si>
  <si>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</si>
  <si>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</si>
  <si>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</si>
  <si>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</si>
  <si>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</si>
  <si>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</si>
  <si>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</si>
  <si>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</si>
  <si>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</si>
  <si>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</si>
  <si>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</si>
  <si>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</si>
  <si>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</si>
  <si>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</si>
  <si>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</si>
  <si>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</si>
  <si>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</si>
  <si>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</si>
  <si>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</si>
  <si>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</si>
  <si>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</si>
  <si>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</si>
  <si>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</si>
  <si>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</si>
  <si>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</si>
  <si>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</si>
  <si>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</si>
  <si>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</si>
  <si>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</si>
  <si>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</si>
  <si>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</si>
  <si>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</si>
  <si>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</si>
  <si>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</si>
  <si>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</si>
  <si>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</si>
  <si>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</si>
  <si>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</si>
  <si>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</si>
  <si>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</si>
  <si>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</si>
  <si>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</si>
  <si>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</si>
  <si>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</si>
  <si>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</si>
  <si>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</si>
  <si>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</si>
  <si>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</si>
  <si>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</si>
  <si>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</si>
  <si>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</si>
  <si>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</si>
  <si>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</si>
  <si>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</si>
  <si>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</si>
  <si>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</si>
  <si>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</si>
  <si>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</si>
  <si>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</si>
  <si>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</si>
  <si>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</si>
  <si>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</si>
  <si>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</si>
  <si>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</si>
  <si>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</si>
  <si>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</si>
  <si>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</si>
  <si>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</si>
  <si>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</si>
  <si>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</si>
  <si>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</si>
  <si>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</si>
  <si>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</si>
  <si>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</si>
  <si>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</si>
  <si>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</si>
  <si>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</si>
  <si>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</si>
  <si>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</si>
  <si>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</si>
  <si>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</si>
  <si>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</si>
  <si>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</si>
  <si>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</si>
  <si>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</si>
  <si>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</si>
  <si>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</si>
  <si>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</si>
  <si>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</si>
  <si>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</si>
  <si>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</si>
  <si>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</si>
  <si>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</si>
  <si>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</si>
  <si>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</si>
  <si>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</si>
  <si>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</si>
  <si>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</si>
  <si>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</si>
  <si>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</si>
  <si>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</si>
  <si>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</si>
  <si>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</si>
  <si>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</si>
  <si>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</si>
  <si>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</si>
  <si>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</si>
  <si>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</si>
  <si>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</si>
  <si>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</si>
  <si>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</si>
  <si>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</si>
  <si>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</si>
  <si>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</si>
  <si>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</si>
  <si>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</si>
  <si>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</si>
  <si>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</si>
  <si>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</si>
  <si>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</si>
  <si>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</si>
  <si>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</si>
  <si>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</si>
  <si>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</si>
  <si>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</si>
  <si>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</si>
  <si>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</si>
  <si>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</si>
  <si>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</si>
  <si>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</si>
  <si>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</si>
  <si>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</si>
  <si>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</si>
  <si>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</si>
  <si>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</si>
  <si>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</si>
  <si>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</si>
  <si>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</si>
  <si>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</si>
  <si>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</si>
  <si>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</si>
  <si>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</si>
  <si>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</si>
  <si>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</si>
  <si>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</si>
  <si>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</si>
  <si>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</si>
  <si>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</si>
  <si>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</si>
  <si>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</si>
  <si>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</si>
  <si>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</si>
  <si>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</si>
  <si>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</si>
  <si>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</si>
  <si>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</si>
  <si>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</si>
  <si>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</si>
  <si>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</si>
  <si>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</si>
  <si>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</si>
  <si>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</si>
  <si>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</si>
  <si>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</si>
  <si>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</si>
  <si>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</si>
  <si>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</si>
  <si>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</si>
  <si>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</si>
  <si>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</si>
  <si>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</si>
  <si>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</si>
  <si>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</si>
  <si>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</si>
  <si>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</si>
  <si>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</si>
  <si>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</si>
  <si>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</si>
  <si>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</si>
  <si>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</si>
  <si>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</si>
  <si>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</si>
  <si>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</si>
  <si>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</si>
  <si>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</si>
  <si>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</si>
  <si>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</si>
  <si>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</si>
  <si>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</si>
  <si>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</si>
  <si>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</si>
  <si>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</si>
  <si>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</si>
  <si>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</si>
  <si>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</si>
  <si>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</si>
  <si>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</si>
  <si>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</si>
  <si>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</si>
  <si>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</si>
  <si>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</si>
  <si>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</si>
  <si>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</si>
  <si>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</si>
  <si>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</si>
  <si>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</si>
  <si>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</si>
  <si>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</si>
  <si>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</si>
  <si>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</si>
  <si>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</si>
  <si>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</si>
  <si>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</si>
  <si>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</si>
  <si>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</si>
  <si>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</si>
  <si>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</si>
  <si>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</si>
  <si>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</si>
  <si>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</si>
  <si>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</si>
  <si>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</si>
  <si>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</si>
  <si>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</si>
  <si>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</si>
  <si>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</si>
  <si>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</si>
  <si>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</si>
  <si>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</si>
  <si>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</si>
  <si>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</si>
  <si>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</si>
  <si>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</si>
  <si>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</si>
  <si>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</si>
  <si>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</si>
  <si>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</si>
  <si>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</si>
  <si>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</si>
  <si>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</si>
  <si>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</si>
  <si>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</si>
  <si>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</si>
  <si>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</si>
  <si>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</si>
  <si>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</si>
  <si>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</si>
  <si>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</si>
  <si>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</si>
  <si>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</si>
  <si>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</si>
  <si>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</si>
  <si>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</si>
  <si>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</si>
  <si>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</si>
  <si>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</si>
  <si>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</si>
  <si>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</si>
  <si>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</si>
  <si>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</si>
  <si>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</si>
  <si>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</si>
  <si>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</si>
  <si>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</si>
  <si>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</si>
  <si>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</si>
  <si>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</si>
  <si>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</si>
  <si>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</si>
  <si>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</si>
  <si>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</si>
  <si>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</si>
  <si>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</si>
  <si>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</si>
  <si>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</si>
  <si>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</si>
  <si>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</si>
  <si>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</si>
  <si>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</si>
  <si>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</si>
  <si>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</si>
  <si>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</si>
  <si>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</si>
  <si>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</si>
  <si>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</si>
  <si>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</si>
  <si>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</si>
  <si>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</si>
  <si>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</si>
  <si>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</si>
  <si>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</si>
  <si>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</si>
  <si>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</si>
  <si>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</si>
  <si>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</si>
  <si>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</si>
  <si>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</si>
  <si>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</si>
  <si>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</si>
  <si>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</si>
  <si>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</si>
  <si>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</si>
  <si>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</si>
  <si>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</si>
  <si>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</si>
  <si>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</si>
  <si>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</si>
  <si>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</si>
  <si>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</si>
  <si>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</si>
  <si>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</si>
  <si>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</si>
  <si>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</si>
  <si>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</si>
  <si>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</si>
  <si>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</si>
  <si>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</si>
  <si>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</si>
  <si>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</si>
  <si>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</si>
  <si>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</si>
  <si>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</si>
  <si>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</si>
  <si>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</si>
  <si>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</si>
  <si>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</si>
  <si>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</si>
  <si>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</si>
  <si>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</si>
  <si>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</si>
  <si>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</si>
  <si>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</si>
  <si>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</si>
  <si>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</si>
  <si>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</si>
  <si>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</si>
  <si>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</si>
  <si>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</si>
  <si>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</si>
  <si>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</si>
  <si>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</si>
  <si>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</si>
  <si>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</si>
  <si>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</si>
  <si>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</si>
  <si>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</si>
  <si>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</si>
  <si>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</si>
  <si>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</si>
  <si>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</si>
  <si>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</si>
  <si>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</si>
  <si>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</si>
  <si>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</si>
  <si>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</si>
  <si>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</si>
  <si>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</si>
  <si>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</si>
  <si>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</si>
  <si>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</si>
  <si>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</si>
  <si>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</si>
  <si>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</si>
  <si>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</si>
  <si>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</si>
  <si>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</si>
  <si>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</si>
  <si>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</si>
  <si>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</si>
  <si>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</si>
  <si>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</si>
  <si>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</si>
  <si>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</si>
  <si>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</si>
  <si>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</si>
  <si>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</si>
  <si>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</si>
  <si>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</si>
  <si>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</si>
  <si>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</si>
  <si>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</si>
  <si>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</si>
  <si>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</si>
  <si>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</si>
  <si>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</si>
  <si>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</si>
  <si>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</si>
  <si>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</si>
  <si>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</si>
  <si>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</si>
  <si>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</si>
  <si>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</si>
  <si>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</si>
  <si>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</si>
  <si>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</si>
  <si>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</si>
  <si>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</si>
  <si>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</si>
  <si>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</si>
  <si>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</si>
  <si>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</si>
  <si>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</si>
  <si>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</si>
  <si>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</si>
  <si>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</si>
  <si>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</si>
  <si>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</si>
  <si>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</si>
  <si>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</si>
  <si>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</si>
  <si>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</si>
  <si>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</si>
  <si>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</si>
  <si>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</si>
  <si>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</si>
  <si>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</si>
  <si>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</si>
  <si>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</si>
  <si>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</si>
  <si>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</si>
  <si>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</si>
  <si>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</si>
  <si>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</si>
  <si>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</si>
  <si>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</si>
  <si>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</si>
  <si>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</si>
  <si>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</si>
  <si>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</si>
  <si>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</si>
  <si>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</si>
  <si>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</si>
  <si>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</si>
  <si>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</si>
  <si>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</si>
  <si>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</si>
  <si>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</si>
  <si>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</si>
  <si>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</si>
  <si>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</si>
  <si>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</si>
  <si>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</si>
  <si>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</si>
  <si>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</si>
  <si>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</si>
  <si>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</si>
  <si>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</si>
  <si>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</si>
  <si>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</si>
  <si>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</si>
  <si>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</si>
  <si>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</si>
  <si>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</si>
  <si>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</si>
  <si>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</si>
  <si>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</si>
  <si>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</si>
  <si>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</si>
  <si>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</si>
  <si>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</si>
  <si>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</si>
  <si>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</si>
  <si>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</si>
  <si>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</si>
  <si>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</si>
  <si>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</si>
  <si>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</si>
  <si>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</si>
  <si>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</si>
  <si>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</si>
  <si>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</si>
  <si>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</si>
  <si>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</si>
  <si>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</si>
  <si>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</si>
  <si>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</si>
  <si>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</si>
  <si>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</si>
  <si>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</si>
  <si>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</si>
  <si>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</si>
  <si>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</si>
  <si>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</si>
  <si>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</si>
  <si>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</si>
  <si>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</si>
  <si>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</si>
  <si>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</si>
  <si>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</si>
  <si>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</si>
  <si>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</si>
  <si>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</si>
  <si>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</si>
  <si>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</si>
  <si>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</si>
  <si>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</si>
  <si>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</si>
  <si>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</si>
  <si>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</si>
  <si>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</si>
  <si>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</si>
  <si>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</si>
  <si>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</si>
  <si>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</si>
  <si>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</si>
  <si>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</si>
  <si>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</si>
  <si>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</si>
  <si>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</si>
  <si>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</si>
  <si>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</si>
  <si>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</si>
  <si>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</si>
  <si>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</si>
  <si>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</si>
  <si>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</si>
  <si>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</si>
  <si>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</si>
  <si>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</si>
  <si>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</si>
  <si>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</si>
  <si>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</si>
  <si>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</si>
  <si>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</si>
  <si>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</si>
  <si>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</si>
  <si>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</si>
  <si>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</si>
  <si>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</si>
  <si>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</si>
  <si>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</si>
  <si>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</si>
  <si>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</si>
  <si>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</si>
  <si>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</si>
  <si>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</si>
  <si>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</si>
  <si>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</si>
  <si>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</si>
  <si>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</si>
  <si>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</si>
  <si>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</si>
  <si>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</si>
  <si>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</si>
  <si>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</si>
  <si>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</si>
  <si>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</si>
  <si>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</si>
  <si>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</si>
  <si>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</si>
  <si>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</si>
  <si>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</si>
  <si>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</si>
  <si>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</si>
  <si>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</si>
  <si>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</si>
  <si>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</si>
  <si>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</si>
  <si>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</si>
  <si>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</si>
  <si>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</si>
  <si>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</si>
  <si>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</si>
  <si>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</si>
  <si>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</si>
  <si>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</si>
  <si>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</si>
  <si>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</si>
  <si>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</si>
  <si>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</si>
  <si>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</si>
  <si>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</si>
  <si>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</si>
  <si>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</si>
  <si>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</si>
  <si>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</si>
  <si>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</si>
  <si>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</si>
  <si>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</si>
  <si>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</si>
  <si>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</si>
  <si>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</si>
  <si>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</si>
  <si>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</si>
  <si>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</si>
  <si>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</si>
  <si>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</si>
  <si>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</si>
  <si>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</si>
  <si>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</si>
  <si>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</si>
  <si>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</si>
  <si>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</si>
  <si>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</si>
  <si>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</si>
  <si>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</si>
  <si>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</si>
  <si>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</si>
  <si>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</si>
  <si>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</si>
  <si>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</si>
  <si>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</si>
  <si>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</si>
  <si>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</si>
  <si>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</si>
  <si>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</si>
  <si>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</si>
  <si>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</si>
  <si>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</si>
  <si>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</si>
  <si>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</si>
  <si>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</si>
  <si>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</si>
  <si>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</si>
  <si>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</si>
  <si>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</si>
  <si>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</si>
  <si>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</si>
  <si>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</si>
  <si>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</si>
  <si>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</si>
  <si>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</si>
  <si>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</si>
  <si>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</si>
  <si>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</si>
  <si>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</si>
  <si>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</si>
  <si>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</si>
  <si>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</si>
  <si>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</si>
  <si>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</si>
  <si>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</si>
  <si>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</si>
  <si>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</si>
  <si>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</si>
  <si>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</si>
  <si>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</si>
  <si>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</si>
  <si>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</si>
  <si>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</si>
  <si>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</si>
  <si>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</si>
  <si>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</si>
  <si>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</si>
  <si>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</si>
  <si>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</si>
  <si>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</si>
  <si>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</si>
  <si>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</si>
  <si>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</si>
  <si>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</si>
  <si>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</si>
  <si>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</si>
  <si>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</si>
  <si>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</si>
  <si>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</si>
  <si>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</si>
  <si>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</si>
  <si>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</si>
  <si>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</si>
  <si>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</si>
  <si>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</si>
  <si>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</si>
  <si>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</si>
  <si>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</si>
  <si>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</si>
  <si>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</si>
  <si>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</si>
  <si>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</si>
  <si>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</si>
  <si>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</si>
  <si>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</si>
  <si>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</si>
  <si>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</si>
  <si>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</si>
  <si>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</si>
  <si>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</si>
  <si>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</si>
  <si>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</si>
  <si>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</si>
  <si>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</si>
  <si>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</si>
  <si>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</si>
  <si>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</si>
  <si>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</si>
  <si>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</si>
  <si>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</si>
  <si>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</si>
  <si>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</si>
  <si>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</si>
  <si>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</si>
  <si>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</si>
  <si>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</si>
  <si>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</si>
  <si>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</si>
  <si>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</si>
  <si>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</si>
  <si>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</si>
  <si>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</si>
  <si>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</si>
  <si>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</si>
  <si>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</si>
  <si>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</si>
  <si>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</si>
  <si>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</si>
  <si>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</si>
  <si>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</si>
  <si>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</si>
  <si>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</si>
  <si>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</si>
  <si>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</si>
  <si>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</si>
  <si>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</si>
  <si>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</si>
  <si>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</si>
  <si>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</si>
  <si>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</si>
  <si>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</si>
  <si>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</si>
  <si>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</si>
  <si>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</si>
  <si>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</si>
  <si>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</si>
  <si>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</si>
  <si>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</si>
  <si>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</si>
  <si>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</si>
  <si>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</si>
  <si>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</si>
  <si>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</si>
  <si>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</si>
  <si>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</si>
  <si>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</si>
  <si>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</si>
  <si>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</si>
  <si>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</si>
  <si>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</si>
  <si>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</si>
  <si>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</si>
  <si>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</si>
  <si>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</si>
  <si>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</si>
  <si>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</si>
  <si>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</si>
  <si>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</si>
  <si>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</si>
  <si>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</si>
  <si>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</si>
  <si>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</si>
  <si>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</si>
  <si>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</si>
  <si>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</si>
  <si>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</si>
  <si>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</si>
  <si>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</si>
  <si>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</si>
  <si>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</si>
  <si>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</si>
  <si>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</si>
  <si>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</si>
  <si>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</si>
  <si>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</si>
  <si>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</si>
  <si>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</si>
  <si>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</si>
  <si>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</si>
  <si>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</si>
  <si>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</si>
  <si>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</si>
  <si>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</si>
  <si>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</si>
  <si>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</si>
  <si>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</si>
  <si>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</si>
  <si>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</si>
  <si>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</si>
  <si>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</si>
  <si>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</si>
  <si>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</si>
  <si>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</si>
  <si>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</si>
  <si>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</si>
  <si>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</si>
  <si>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</si>
  <si>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</si>
  <si>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</si>
  <si>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</si>
  <si>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</si>
  <si>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</si>
  <si>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</si>
  <si>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</si>
  <si>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</si>
  <si>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</si>
  <si>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</si>
  <si>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</si>
  <si>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</si>
  <si>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</si>
  <si>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</si>
  <si>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</si>
  <si>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</si>
  <si>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</si>
  <si>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</si>
  <si>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</si>
  <si>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</si>
  <si>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</si>
  <si>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</si>
  <si>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</si>
  <si>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</si>
  <si>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</si>
  <si>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</si>
  <si>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</si>
  <si>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</si>
  <si>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</si>
  <si>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</si>
  <si>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</si>
  <si>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</si>
  <si>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</si>
  <si>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</si>
  <si>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</si>
  <si>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</si>
  <si>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</si>
  <si>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</si>
  <si>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</si>
  <si>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</si>
  <si>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</si>
  <si>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</si>
  <si>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</si>
  <si>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</si>
  <si>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</si>
  <si>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</si>
  <si>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</si>
  <si>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</si>
  <si>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</si>
  <si>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</si>
  <si>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</si>
  <si>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</si>
  <si>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</si>
  <si>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</si>
  <si>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</si>
  <si>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</si>
  <si>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</si>
  <si>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</si>
  <si>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</si>
  <si>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</si>
  <si>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</si>
  <si>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</si>
  <si>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</si>
  <si>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</si>
  <si>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</si>
  <si>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</si>
  <si>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</si>
  <si>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</si>
  <si>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</si>
  <si>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</si>
  <si>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</si>
  <si>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</si>
  <si>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</si>
  <si>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</si>
  <si>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</si>
  <si>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</si>
  <si>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</si>
  <si>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</si>
  <si>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</si>
  <si>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</si>
  <si>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</si>
  <si>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</si>
  <si>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</si>
  <si>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</si>
  <si>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</si>
  <si>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</si>
  <si>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</si>
  <si>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</si>
  <si>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</si>
  <si>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</si>
  <si>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</si>
  <si>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</si>
  <si>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</si>
  <si>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</si>
  <si>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</si>
  <si>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</si>
  <si>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</si>
  <si>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</si>
  <si>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</si>
  <si>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</si>
  <si>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</si>
  <si>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</si>
  <si>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</si>
  <si>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</si>
  <si>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</si>
  <si>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</si>
  <si>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</si>
  <si>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</si>
  <si>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</si>
  <si>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</si>
  <si>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</si>
  <si>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</si>
  <si>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</si>
  <si>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</si>
  <si>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</si>
  <si>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</si>
  <si>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</si>
  <si>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</si>
  <si>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</si>
  <si>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</si>
  <si>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</si>
  <si>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</si>
  <si>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</si>
  <si>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</si>
  <si>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</si>
  <si>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</si>
  <si>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</si>
  <si>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</si>
  <si>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</si>
  <si>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</si>
  <si>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</si>
  <si>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</si>
  <si>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</si>
  <si>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</si>
  <si>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</si>
  <si>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</si>
  <si>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</si>
  <si>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</si>
  <si>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</si>
  <si>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</si>
  <si>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</si>
  <si>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</si>
  <si>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</si>
  <si>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</si>
  <si>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</si>
  <si>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</si>
  <si>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</si>
  <si>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</si>
  <si>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</si>
  <si>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</si>
  <si>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</si>
  <si>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</si>
  <si>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</si>
  <si>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</si>
  <si>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</si>
  <si>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</si>
  <si>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</si>
  <si>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</si>
  <si>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</si>
  <si>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</si>
  <si>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</si>
  <si>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</si>
  <si>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</si>
  <si>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</si>
  <si>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</si>
  <si>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</si>
  <si>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</si>
  <si>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</si>
  <si>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</si>
  <si>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</si>
  <si>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</si>
  <si>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</si>
  <si>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</si>
  <si>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</si>
  <si>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</si>
  <si>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</si>
  <si>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</si>
  <si>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</si>
  <si>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</si>
  <si>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</si>
  <si>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</si>
  <si>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</si>
  <si>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</si>
  <si>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</si>
  <si>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</si>
  <si>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</si>
  <si>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</si>
  <si>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</si>
  <si>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</si>
  <si>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</si>
  <si>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</si>
  <si>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</si>
  <si>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</si>
  <si>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</si>
  <si>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</si>
  <si>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</si>
  <si>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</si>
  <si>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</si>
  <si>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</si>
  <si>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</si>
  <si>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</si>
  <si>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</si>
  <si>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</si>
  <si>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</si>
  <si>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</si>
  <si>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</si>
  <si>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</si>
  <si>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</si>
  <si>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</si>
  <si>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</si>
  <si>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</si>
  <si>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</si>
  <si>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</si>
  <si>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</si>
  <si>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</si>
  <si>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</si>
  <si>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</si>
  <si>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</si>
  <si>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</si>
  <si>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</si>
  <si>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</si>
  <si>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</si>
  <si>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</si>
  <si>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</si>
  <si>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</si>
  <si>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</si>
  <si>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</si>
  <si>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</si>
  <si>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</si>
  <si>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</si>
  <si>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</si>
  <si>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</si>
  <si>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</si>
  <si>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</si>
  <si>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</si>
  <si>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</si>
  <si>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</si>
  <si>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</si>
  <si>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</si>
  <si>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</si>
  <si>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</si>
  <si>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</si>
  <si>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</si>
  <si>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</si>
  <si>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</si>
  <si>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</si>
  <si>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</si>
  <si>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</si>
  <si>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</si>
  <si>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</si>
  <si>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</si>
  <si>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</si>
  <si>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</si>
  <si>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</si>
  <si>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</si>
  <si>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</si>
  <si>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</si>
  <si>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</si>
  <si>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</si>
  <si>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</si>
  <si>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</si>
  <si>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</si>
  <si>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</si>
  <si>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</si>
  <si>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</si>
  <si>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</si>
  <si>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</si>
  <si>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</si>
  <si>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</si>
  <si>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</si>
  <si>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</si>
  <si>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</si>
  <si>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</si>
  <si>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</si>
  <si>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</si>
  <si>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</si>
  <si>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</si>
  <si>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</si>
  <si>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</si>
  <si>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</si>
  <si>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</si>
  <si>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</si>
  <si>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</si>
  <si>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</si>
  <si>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</si>
  <si>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</si>
  <si>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</si>
  <si>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</si>
  <si>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</si>
  <si>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</si>
  <si>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</si>
  <si>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</si>
  <si>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</si>
  <si>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</si>
  <si>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</si>
  <si>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</si>
  <si>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</si>
  <si>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</si>
  <si>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</si>
  <si>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</si>
  <si>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</si>
  <si>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</si>
  <si>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</si>
  <si>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</si>
  <si>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</si>
  <si>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</si>
  <si>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</si>
  <si>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</si>
  <si>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</si>
  <si>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</si>
  <si>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</si>
  <si>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</si>
  <si>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</si>
  <si>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</si>
  <si>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</si>
  <si>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</si>
  <si>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</si>
  <si>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</si>
  <si>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</si>
  <si>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</si>
  <si>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</si>
  <si>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</si>
  <si>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</si>
  <si>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</si>
  <si>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</si>
  <si>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</si>
  <si>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</si>
  <si>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</si>
  <si>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</si>
  <si>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</si>
  <si>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</si>
  <si>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</si>
  <si>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</si>
  <si>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</si>
  <si>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</si>
  <si>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</si>
  <si>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</si>
  <si>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</si>
  <si>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</si>
  <si>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</si>
  <si>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</si>
  <si>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</si>
  <si>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</si>
  <si>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</si>
  <si>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</si>
  <si>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</si>
  <si>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</si>
  <si>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</si>
  <si>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</si>
  <si>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</si>
  <si>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</si>
  <si>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</si>
  <si>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</si>
  <si>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</si>
  <si>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</si>
  <si>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</si>
  <si>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</si>
  <si>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</si>
  <si>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</si>
  <si>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</si>
  <si>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</si>
  <si>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</si>
  <si>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</si>
  <si>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</si>
  <si>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</si>
  <si>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</si>
  <si>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</si>
  <si>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</si>
  <si>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</si>
  <si>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</si>
  <si>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</si>
  <si>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</si>
  <si>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</si>
  <si>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</si>
  <si>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</si>
  <si>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</si>
  <si>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</si>
  <si>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</si>
  <si>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</si>
  <si>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</si>
  <si>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</si>
  <si>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</si>
  <si>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</si>
  <si>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</si>
  <si>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</si>
  <si>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</si>
  <si>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</si>
  <si>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</si>
  <si>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</si>
  <si>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</si>
  <si>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</si>
  <si>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</si>
  <si>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</si>
  <si>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</si>
  <si>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</si>
  <si>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</si>
  <si>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</si>
  <si>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</si>
  <si>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</si>
  <si>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</si>
  <si>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</si>
  <si>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</si>
  <si>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</si>
  <si>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</si>
  <si>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</si>
  <si>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</si>
  <si>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</si>
  <si>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</si>
  <si>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</si>
  <si>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</si>
  <si>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</si>
  <si>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</si>
  <si>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</si>
  <si>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</si>
  <si>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</si>
  <si>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</si>
  <si>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</si>
  <si>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</si>
  <si>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</si>
  <si>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</si>
  <si>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</si>
  <si>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</si>
  <si>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</si>
  <si>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</si>
  <si>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</si>
  <si>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</si>
  <si>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</si>
  <si>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</si>
  <si>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</si>
  <si>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</si>
  <si>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</si>
  <si>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</si>
  <si>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</si>
  <si>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</si>
  <si>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</si>
  <si>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</si>
  <si>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</si>
  <si>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</si>
  <si>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</si>
  <si>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</si>
  <si>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</si>
  <si>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</si>
  <si>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</si>
  <si>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</si>
  <si>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</si>
  <si>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</si>
  <si>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</si>
  <si>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</si>
  <si>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</si>
  <si>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</si>
  <si>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</si>
  <si>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</si>
  <si>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</si>
  <si>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</si>
  <si>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</si>
  <si>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</si>
  <si>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</si>
  <si>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</si>
  <si>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</si>
  <si>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</si>
  <si>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</si>
  <si>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</si>
  <si>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</si>
  <si>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</si>
  <si>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</si>
  <si>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</si>
  <si>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</si>
  <si>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</si>
  <si>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</si>
  <si>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</si>
  <si>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</si>
  <si>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</si>
  <si>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</si>
  <si>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</si>
  <si>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</si>
  <si>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</si>
  <si>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</si>
  <si>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</si>
  <si>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</si>
  <si>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</si>
  <si>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</si>
  <si>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</si>
  <si>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</si>
  <si>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</si>
  <si>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</si>
  <si>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</si>
  <si>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</si>
  <si>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</si>
  <si>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</si>
  <si>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</si>
  <si>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</si>
  <si>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</si>
  <si>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</si>
  <si>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</si>
  <si>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</si>
  <si>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</si>
  <si>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</si>
  <si>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</si>
  <si>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</si>
  <si>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</si>
  <si>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</si>
  <si>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</si>
  <si>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</si>
  <si>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</si>
  <si>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</si>
  <si>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</si>
  <si>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</si>
  <si>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</si>
  <si>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</si>
  <si>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</si>
  <si>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</si>
  <si>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</si>
  <si>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</si>
  <si>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</si>
  <si>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</si>
  <si>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</si>
  <si>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</si>
  <si>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</si>
  <si>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</si>
  <si>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</si>
  <si>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</si>
  <si>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</si>
  <si>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</si>
  <si>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</si>
  <si>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</si>
  <si>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</si>
  <si>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</si>
  <si>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</si>
  <si>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</si>
  <si>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</si>
  <si>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</si>
  <si>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</si>
  <si>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</si>
  <si>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</si>
  <si>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</si>
  <si>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</si>
  <si>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</si>
  <si>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</si>
  <si>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</si>
  <si>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</si>
  <si>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</si>
  <si>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</si>
  <si>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</si>
  <si>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</si>
  <si>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</si>
  <si>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</si>
  <si>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</si>
  <si>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</si>
  <si>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</si>
  <si>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</si>
  <si>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</si>
  <si>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</si>
  <si>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</si>
  <si>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</si>
  <si>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</si>
  <si>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</si>
  <si>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</si>
  <si>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</si>
  <si>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</si>
  <si>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</si>
  <si>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</si>
  <si>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</si>
  <si>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</si>
  <si>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</si>
  <si>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</si>
  <si>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</si>
  <si>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</si>
  <si>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</si>
  <si>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</si>
  <si>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</si>
  <si>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</si>
  <si>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</si>
  <si>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</si>
  <si>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</si>
  <si>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</si>
  <si>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</si>
  <si>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</si>
  <si>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</si>
  <si>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</si>
  <si>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</si>
  <si>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</si>
  <si>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</si>
  <si>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</si>
  <si>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</si>
  <si>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</si>
  <si>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</si>
  <si>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</si>
  <si>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</si>
  <si>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</si>
  <si>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</si>
  <si>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</si>
  <si>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</si>
  <si>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</si>
  <si>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</si>
  <si>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</si>
  <si>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</si>
  <si>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</si>
  <si>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</si>
  <si>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</si>
  <si>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</si>
  <si>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</si>
  <si>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</si>
  <si>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</si>
  <si>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</si>
  <si>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</si>
  <si>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</si>
  <si>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</si>
  <si>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</si>
  <si>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</si>
  <si>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</si>
  <si>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</si>
  <si>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</si>
  <si>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</si>
  <si>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</si>
  <si>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</si>
  <si>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</si>
  <si>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</si>
  <si>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</si>
  <si>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</si>
  <si>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</si>
  <si>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</si>
  <si>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</si>
  <si>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</si>
  <si>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</si>
  <si>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</si>
  <si>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</si>
  <si>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</si>
  <si>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</si>
  <si>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</si>
  <si>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</si>
  <si>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</si>
  <si>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</si>
  <si>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</si>
  <si>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</si>
  <si>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</si>
  <si>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</si>
  <si>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</si>
  <si>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</si>
  <si>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</si>
  <si>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</si>
  <si>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</si>
  <si>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</si>
  <si>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</si>
  <si>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</si>
  <si>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</si>
  <si>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</si>
  <si>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</si>
  <si>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</si>
  <si>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</si>
  <si>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</si>
  <si>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</si>
  <si>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</si>
  <si>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</si>
  <si>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</si>
  <si>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</si>
  <si>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</si>
  <si>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</si>
  <si>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</si>
  <si>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</si>
  <si>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</si>
  <si>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</si>
  <si>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</si>
  <si>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</si>
  <si>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</si>
  <si>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</si>
  <si>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</si>
  <si>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</si>
  <si>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</si>
  <si>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</si>
  <si>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</si>
  <si>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</si>
  <si>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</si>
  <si>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</si>
  <si>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</si>
  <si>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</si>
  <si>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</si>
  <si>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</si>
  <si>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</si>
  <si>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</si>
  <si>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</si>
  <si>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</si>
  <si>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</si>
  <si>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</si>
  <si>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</si>
  <si>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</si>
  <si>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</si>
  <si>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</si>
  <si>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</si>
  <si>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</si>
  <si>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</si>
  <si>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</si>
  <si>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</si>
  <si>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</si>
  <si>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</si>
  <si>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</si>
  <si>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</si>
  <si>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</si>
  <si>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</si>
  <si>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</si>
  <si>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</si>
  <si>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</si>
  <si>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</si>
  <si>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</si>
  <si>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</si>
  <si>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</si>
  <si>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</si>
  <si>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</si>
  <si>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</si>
  <si>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</si>
  <si>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</si>
  <si>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</si>
  <si>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</si>
  <si>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</si>
  <si>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</si>
  <si>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</si>
  <si>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</si>
  <si>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</si>
  <si>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</si>
  <si>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</si>
  <si>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</si>
  <si>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</si>
  <si>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</si>
  <si>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</si>
  <si>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</si>
  <si>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</si>
  <si>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</si>
  <si>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</si>
  <si>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</si>
  <si>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</si>
  <si>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</si>
  <si>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</si>
  <si>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</si>
  <si>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</si>
  <si>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</si>
  <si>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</si>
  <si>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</si>
  <si>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</si>
  <si>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</si>
  <si>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</si>
  <si>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</si>
  <si>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</si>
  <si>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</si>
  <si>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</si>
  <si>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</si>
  <si>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</si>
  <si>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</si>
  <si>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</si>
  <si>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</si>
  <si>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</si>
  <si>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</si>
  <si>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</si>
  <si>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</si>
  <si>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</si>
  <si>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</si>
  <si>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</si>
  <si>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</si>
  <si>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</si>
  <si>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</si>
  <si>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</si>
  <si>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</si>
  <si>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</si>
  <si>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</si>
  <si>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</si>
  <si>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</si>
  <si>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</si>
  <si>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</si>
  <si>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</si>
  <si>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</si>
  <si>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</si>
  <si>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</si>
  <si>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</si>
  <si>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</si>
  <si>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</si>
  <si>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</si>
  <si>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</si>
  <si>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</si>
  <si>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</si>
  <si>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</si>
  <si>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</si>
  <si>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</si>
  <si>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</si>
  <si>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</si>
  <si>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</si>
  <si>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</si>
  <si>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</si>
  <si>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</si>
  <si>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</si>
  <si>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</si>
  <si>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</si>
  <si>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</si>
  <si>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</si>
  <si>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</si>
  <si>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</si>
  <si>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</si>
  <si>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</si>
  <si>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</si>
  <si>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</si>
  <si>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</si>
  <si>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</si>
  <si>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</si>
  <si>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</si>
  <si>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</si>
  <si>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</si>
  <si>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</si>
  <si>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</si>
  <si>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</si>
  <si>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</si>
  <si>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</si>
  <si>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</si>
  <si>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</si>
  <si>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</si>
  <si>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</si>
  <si>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</si>
  <si>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</si>
  <si>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</si>
  <si>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</si>
  <si>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</si>
  <si>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</si>
  <si>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</si>
  <si>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</si>
  <si>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</si>
  <si>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</si>
  <si>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</si>
  <si>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</si>
  <si>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</si>
  <si>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</si>
  <si>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</si>
  <si>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</si>
  <si>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</si>
  <si>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</si>
  <si>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</si>
  <si>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</si>
  <si>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</si>
  <si>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</si>
  <si>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</si>
  <si>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</si>
  <si>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</si>
  <si>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</si>
  <si>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</si>
  <si>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</si>
  <si>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</si>
  <si>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</si>
  <si>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</si>
  <si>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</si>
  <si>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</si>
  <si>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</si>
  <si>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</si>
  <si>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</si>
  <si>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</si>
  <si>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</si>
  <si>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</si>
  <si>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</si>
  <si>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</si>
  <si>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</si>
  <si>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</si>
  <si>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</si>
  <si>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</si>
  <si>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</si>
  <si>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</si>
  <si>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</si>
  <si>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</si>
  <si>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</si>
  <si>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</si>
  <si>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</si>
  <si>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</si>
  <si>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</si>
  <si>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</si>
  <si>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</si>
  <si>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</si>
  <si>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</si>
  <si>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</si>
  <si>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</si>
  <si>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</si>
  <si>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</si>
  <si>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</si>
  <si>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</si>
  <si>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</si>
  <si>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</si>
  <si>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</si>
  <si>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</si>
  <si>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</si>
  <si>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</si>
  <si>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</si>
  <si>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</si>
  <si>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</si>
  <si>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</si>
  <si>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</si>
  <si>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</si>
  <si>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</si>
  <si>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</si>
  <si>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</si>
  <si>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</si>
  <si>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</si>
  <si>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</si>
  <si>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</si>
  <si>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</si>
  <si>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</si>
  <si>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</si>
  <si>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</si>
  <si>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</si>
  <si>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</si>
  <si>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</si>
  <si>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</si>
  <si>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</si>
  <si>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</si>
  <si>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</si>
  <si>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</si>
  <si>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</si>
  <si>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</si>
  <si>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</si>
  <si>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</si>
  <si>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</si>
  <si>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</si>
  <si>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</si>
  <si>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</si>
  <si>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</si>
  <si>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</si>
  <si>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</si>
  <si>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</si>
  <si>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</si>
  <si>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</si>
  <si>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</si>
  <si>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</si>
  <si>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</si>
  <si>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</si>
  <si>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</si>
  <si>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</si>
  <si>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</si>
  <si>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</si>
  <si>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</si>
  <si>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</si>
  <si>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</si>
  <si>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</si>
  <si>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</si>
  <si>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</si>
  <si>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</si>
  <si>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</si>
  <si>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</si>
  <si>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</si>
  <si>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</si>
  <si>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</si>
  <si>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</si>
  <si>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</si>
  <si>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</si>
  <si>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</si>
  <si>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</si>
  <si>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</si>
  <si>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</si>
  <si>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</si>
  <si>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</si>
  <si>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</si>
  <si>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</si>
  <si>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</si>
  <si>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</si>
  <si>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</si>
  <si>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</si>
  <si>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</si>
  <si>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</si>
  <si>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</si>
  <si>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</si>
  <si>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</si>
  <si>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</si>
  <si>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</si>
  <si>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</si>
  <si>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</si>
  <si>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</si>
  <si>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</si>
  <si>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</si>
  <si>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</si>
  <si>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</si>
  <si>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</si>
  <si>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</si>
  <si>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</si>
  <si>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</si>
  <si>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</si>
  <si>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</si>
  <si>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</si>
  <si>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</si>
  <si>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</si>
  <si>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</si>
  <si>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</si>
  <si>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</si>
  <si>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</si>
  <si>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</si>
  <si>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</si>
  <si>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</si>
  <si>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</si>
  <si>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</si>
  <si>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</si>
  <si>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</si>
  <si>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</si>
  <si>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</si>
  <si>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</si>
  <si>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</si>
  <si>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</si>
  <si>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</si>
  <si>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</si>
  <si>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</si>
  <si>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</si>
  <si>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</si>
  <si>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</si>
  <si>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</si>
  <si>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</si>
  <si>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</si>
  <si>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</si>
  <si>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</si>
  <si>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</si>
  <si>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</si>
  <si>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</si>
  <si>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</si>
  <si>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</si>
  <si>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</si>
  <si>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</si>
  <si>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</si>
  <si>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</si>
  <si>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</si>
  <si>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</si>
  <si>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</si>
  <si>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</si>
  <si>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</si>
  <si>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</si>
  <si>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</si>
  <si>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</si>
  <si>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</si>
  <si>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</si>
  <si>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</si>
  <si>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</si>
  <si>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</si>
  <si>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</si>
  <si>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</si>
  <si>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</si>
  <si>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</si>
  <si>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</si>
  <si>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</si>
  <si>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</si>
  <si>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</si>
  <si>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</si>
  <si>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</si>
  <si>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</si>
  <si>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</si>
  <si>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</si>
  <si>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</si>
  <si>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</si>
  <si>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</si>
  <si>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</si>
  <si>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</si>
  <si>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</si>
  <si>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</si>
  <si>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</si>
  <si>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</si>
  <si>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</si>
  <si>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</si>
  <si>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</si>
  <si>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</si>
  <si>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</si>
  <si>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</si>
  <si>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</si>
  <si>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</si>
  <si>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</si>
  <si>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</si>
  <si>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</si>
  <si>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</si>
  <si>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</si>
  <si>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</si>
  <si>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</si>
  <si>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</si>
  <si>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</si>
  <si>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</si>
  <si>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</si>
  <si>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</si>
  <si>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</si>
  <si>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</si>
  <si>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</si>
  <si>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</si>
  <si>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</si>
  <si>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</si>
  <si>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</si>
  <si>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</si>
  <si>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</si>
  <si>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</si>
  <si>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</si>
  <si>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</si>
  <si>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</si>
  <si>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</si>
  <si>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</si>
  <si>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</si>
  <si>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</si>
  <si>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</si>
  <si>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</si>
  <si>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</si>
  <si>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</si>
  <si>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</si>
  <si>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</si>
  <si>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</si>
  <si>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</si>
  <si>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</si>
  <si>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</si>
  <si>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</si>
  <si>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</si>
  <si>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</si>
  <si>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</si>
  <si>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</si>
  <si>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</si>
  <si>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</si>
  <si>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</si>
  <si>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</si>
  <si>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</si>
  <si>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</si>
  <si>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</si>
  <si>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</si>
  <si>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</si>
  <si>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</si>
  <si>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</si>
  <si>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</si>
  <si>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</si>
  <si>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</si>
  <si>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</si>
  <si>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</si>
  <si>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</si>
  <si>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</si>
  <si>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</si>
  <si>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</si>
  <si>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</si>
  <si>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</si>
  <si>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</si>
  <si>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</si>
  <si>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</si>
  <si>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</si>
  <si>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</si>
  <si>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</si>
  <si>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</si>
  <si>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</si>
  <si>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</si>
  <si>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</si>
  <si>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</si>
  <si>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</si>
  <si>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</si>
  <si>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</si>
  <si>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</si>
  <si>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</si>
  <si>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</si>
  <si>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</si>
  <si>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</si>
  <si>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</si>
  <si>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</si>
  <si>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</si>
  <si>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</si>
  <si>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</si>
  <si>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</si>
  <si>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</si>
  <si>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</si>
  <si>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</si>
  <si>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</si>
  <si>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</si>
  <si>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</si>
  <si>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</si>
  <si>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</si>
  <si>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</si>
  <si>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</si>
  <si>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</si>
  <si>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</si>
  <si>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</si>
  <si>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</si>
  <si>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</si>
  <si>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</si>
  <si>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</si>
  <si>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</si>
  <si>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</si>
  <si>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</si>
  <si>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</si>
  <si>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</si>
  <si>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</si>
  <si>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</si>
  <si>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</si>
  <si>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</si>
  <si>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</si>
  <si>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</si>
  <si>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</si>
  <si>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</si>
  <si>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</si>
  <si>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</si>
  <si>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</si>
  <si>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</si>
  <si>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</si>
  <si>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</si>
  <si>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</si>
  <si>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</si>
  <si>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</si>
  <si>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</si>
  <si>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</si>
  <si>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</si>
  <si>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</si>
  <si>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</si>
  <si>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</si>
  <si>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</si>
  <si>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</si>
  <si>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</si>
  <si>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</si>
  <si>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</si>
  <si>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</si>
  <si>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</si>
  <si>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</si>
  <si>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</si>
  <si>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</si>
  <si>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</si>
  <si>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</si>
  <si>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</si>
  <si>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</si>
  <si>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</si>
  <si>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</si>
  <si>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</si>
  <si>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</si>
  <si>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</si>
  <si>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</si>
  <si>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</si>
  <si>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</si>
  <si>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</si>
  <si>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</si>
  <si>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</si>
  <si>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</si>
  <si>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</si>
  <si>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</si>
  <si>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</si>
  <si>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</si>
  <si>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</si>
  <si>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</si>
  <si>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</si>
  <si>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</si>
  <si>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</si>
  <si>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</si>
  <si>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</si>
  <si>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</si>
  <si>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</si>
  <si>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</si>
  <si>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</si>
  <si>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</si>
  <si>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</si>
  <si>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</si>
  <si>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</si>
  <si>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</si>
  <si>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</si>
  <si>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</si>
  <si>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</si>
  <si>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</si>
  <si>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</si>
  <si>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</si>
  <si>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</si>
  <si>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</si>
  <si>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</si>
  <si>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</si>
  <si>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</si>
  <si>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</si>
  <si>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</si>
  <si>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</si>
  <si>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</si>
  <si>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</si>
  <si>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</si>
  <si>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</si>
  <si>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</si>
  <si>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</si>
  <si>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</si>
  <si>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</si>
  <si>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</si>
  <si>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</si>
  <si>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</si>
  <si>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</si>
  <si>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</si>
  <si>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</si>
  <si>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</si>
  <si>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</si>
  <si>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</si>
  <si>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</si>
  <si>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</si>
  <si>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</si>
  <si>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</si>
  <si>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</si>
  <si>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</si>
  <si>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</si>
  <si>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</si>
  <si>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</si>
  <si>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</si>
  <si>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</si>
  <si>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</si>
  <si>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</si>
  <si>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</si>
  <si>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</si>
  <si>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</si>
  <si>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</si>
  <si>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</si>
  <si>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</si>
  <si>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</si>
  <si>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</si>
  <si>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</si>
  <si>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</si>
  <si>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</si>
  <si>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</si>
  <si>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</si>
  <si>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</si>
  <si>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</si>
  <si>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</si>
  <si>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</si>
  <si>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</si>
  <si>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</si>
  <si>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</si>
  <si>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</si>
  <si>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</si>
  <si>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</si>
  <si>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</si>
  <si>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</si>
  <si>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</si>
  <si>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</si>
  <si>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</si>
  <si>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</si>
  <si>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</si>
  <si>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</si>
  <si>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</si>
  <si>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</si>
  <si>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</si>
  <si>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</si>
  <si>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</si>
  <si>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</si>
  <si>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</si>
  <si>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</si>
  <si>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</si>
  <si>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</si>
  <si>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</si>
  <si>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</si>
  <si>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</si>
  <si>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</si>
  <si>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</si>
  <si>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</si>
  <si>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</si>
  <si>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</si>
  <si>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</si>
  <si>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</si>
  <si>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</si>
  <si>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</si>
  <si>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</si>
  <si>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</si>
  <si>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</si>
  <si>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</si>
  <si>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</si>
  <si>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</si>
  <si>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</si>
  <si>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</si>
  <si>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</si>
  <si>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</si>
  <si>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</si>
  <si>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</si>
  <si>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</si>
  <si>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</si>
  <si>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</si>
  <si>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</si>
  <si>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</si>
  <si>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</si>
  <si>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</si>
  <si>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</si>
  <si>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</si>
  <si>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</si>
  <si>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</si>
  <si>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</si>
  <si>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</si>
  <si>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</si>
  <si>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</si>
  <si>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</si>
  <si>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</si>
  <si>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</si>
  <si>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</si>
  <si>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</si>
  <si>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</si>
  <si>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</si>
  <si>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</si>
  <si>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</si>
  <si>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</si>
  <si>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</si>
  <si>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</si>
  <si>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</si>
  <si>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</si>
  <si>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</si>
  <si>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</si>
  <si>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</si>
  <si>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</si>
  <si>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</si>
  <si>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</si>
  <si>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</si>
  <si>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</si>
  <si>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</si>
  <si>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</si>
  <si>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</si>
  <si>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</si>
  <si>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</si>
  <si>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</si>
  <si>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</si>
  <si>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</si>
  <si>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</si>
  <si>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</si>
  <si>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</si>
  <si>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</si>
  <si>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</si>
  <si>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</si>
  <si>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</si>
  <si>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</si>
  <si>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</si>
  <si>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</si>
  <si>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</si>
  <si>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</si>
  <si>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</si>
  <si>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</si>
  <si>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</si>
  <si>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</si>
  <si>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</si>
  <si>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</si>
  <si>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</si>
  <si>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</si>
  <si>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</si>
  <si>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</si>
  <si>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</si>
  <si>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</si>
  <si>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</si>
  <si>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</si>
  <si>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</si>
  <si>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</si>
  <si>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</si>
  <si>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</si>
  <si>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</si>
  <si>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</si>
  <si>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</si>
  <si>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</si>
  <si>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</si>
  <si>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</si>
  <si>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</si>
  <si>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</si>
  <si>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</si>
  <si>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</si>
  <si>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</si>
  <si>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</si>
  <si>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</si>
  <si>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</si>
  <si>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</si>
  <si>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</si>
  <si>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</si>
  <si>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</si>
  <si>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</si>
  <si>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</si>
  <si>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</si>
  <si>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</si>
  <si>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</si>
  <si>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</si>
  <si>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</si>
  <si>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</si>
  <si>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</si>
  <si>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</si>
  <si>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</si>
  <si>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</si>
  <si>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</si>
  <si>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</si>
  <si>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</si>
  <si>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</si>
  <si>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</si>
  <si>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</si>
  <si>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</si>
  <si>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</si>
  <si>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</si>
  <si>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</si>
  <si>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</si>
  <si>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</si>
  <si>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</si>
  <si>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</si>
  <si>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</si>
  <si>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</si>
  <si>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</si>
  <si>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</si>
  <si>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</si>
  <si>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</si>
  <si>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</si>
  <si>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</si>
  <si>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</si>
  <si>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</si>
  <si>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</si>
  <si>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</si>
  <si>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</si>
  <si>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</si>
  <si>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</si>
  <si>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</si>
  <si>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</si>
  <si>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</si>
  <si>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</si>
  <si>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</si>
  <si>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</si>
  <si>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</si>
  <si>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</si>
  <si>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</si>
  <si>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</si>
  <si>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</si>
  <si>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</si>
  <si>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</si>
  <si>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</si>
  <si>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</si>
  <si>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</si>
  <si>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</si>
  <si>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</si>
  <si>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</si>
  <si>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</si>
  <si>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</si>
  <si>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</si>
  <si>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</si>
  <si>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</si>
  <si>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</si>
  <si>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</si>
  <si>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</si>
  <si>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</si>
  <si>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</si>
  <si>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</si>
  <si>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</si>
  <si>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</si>
  <si>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</si>
  <si>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</si>
  <si>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</si>
  <si>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</si>
  <si>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</si>
  <si>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</si>
  <si>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</si>
  <si>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</si>
  <si>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</si>
  <si>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</si>
  <si>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</si>
  <si>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</si>
  <si>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</si>
  <si>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</si>
  <si>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</si>
  <si>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</si>
  <si>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</si>
  <si>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</si>
  <si>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</si>
  <si>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</si>
  <si>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</si>
  <si>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</si>
  <si>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</si>
  <si>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</si>
  <si>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</si>
  <si>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</si>
  <si>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</si>
  <si>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</si>
  <si>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</si>
  <si>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</si>
  <si>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</si>
  <si>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</si>
  <si>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</si>
  <si>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</si>
  <si>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</si>
  <si>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</si>
  <si>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</si>
  <si>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</si>
  <si>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</si>
  <si>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</si>
  <si>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</si>
  <si>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</si>
  <si>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</si>
  <si>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</si>
  <si>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</si>
  <si>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</si>
  <si>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</si>
  <si>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</si>
  <si>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</si>
  <si>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</si>
  <si>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</si>
  <si>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</si>
  <si>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</si>
  <si>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</si>
  <si>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</si>
  <si>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</si>
  <si>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</si>
  <si>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</si>
  <si>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</si>
  <si>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</si>
  <si>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</si>
  <si>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</si>
  <si>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</si>
  <si>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</si>
  <si>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</si>
  <si>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</si>
  <si>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</si>
  <si>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</si>
  <si>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</si>
  <si>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</si>
  <si>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</si>
  <si>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</si>
  <si>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</si>
  <si>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</si>
  <si>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</si>
  <si>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</si>
  <si>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</si>
  <si>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</si>
  <si>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</si>
  <si>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</si>
  <si>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</si>
  <si>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</si>
  <si>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</si>
  <si>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</si>
  <si>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</si>
  <si>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</si>
  <si>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</si>
  <si>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</si>
  <si>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</si>
  <si>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</si>
  <si>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</si>
  <si>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</si>
  <si>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</si>
  <si>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</si>
  <si>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</si>
  <si>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</si>
  <si>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</si>
  <si>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</si>
  <si>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</si>
  <si>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</si>
  <si>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</si>
  <si>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</si>
  <si>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</si>
  <si>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</si>
  <si>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</si>
  <si>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</si>
  <si>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</si>
  <si>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</si>
  <si>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</si>
  <si>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</si>
  <si>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</si>
  <si>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</si>
  <si>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</si>
  <si>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</si>
  <si>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</si>
  <si>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</si>
  <si>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</si>
  <si>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</si>
  <si>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</si>
  <si>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</si>
  <si>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</si>
  <si>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</si>
  <si>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</si>
  <si>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</si>
  <si>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</si>
  <si>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</si>
  <si>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</si>
  <si>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</si>
  <si>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</si>
  <si>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</si>
  <si>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</si>
  <si>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</si>
  <si>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</si>
  <si>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</si>
  <si>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</si>
  <si>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</si>
  <si>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</si>
  <si>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</si>
  <si>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</si>
  <si>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</si>
  <si>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</si>
  <si>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</si>
  <si>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</si>
  <si>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</si>
  <si>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</si>
  <si>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</si>
  <si>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</si>
  <si>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</si>
  <si>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</si>
  <si>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</si>
  <si>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</si>
  <si>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</si>
  <si>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</si>
  <si>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</si>
  <si>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</si>
  <si>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</si>
  <si>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</si>
  <si>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</si>
  <si>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</si>
  <si>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</si>
  <si>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</si>
  <si>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</si>
  <si>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</si>
  <si>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</si>
  <si>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</si>
  <si>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</si>
  <si>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</si>
  <si>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</si>
  <si>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</si>
  <si>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</si>
  <si>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</si>
  <si>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</si>
  <si>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</si>
  <si>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</si>
  <si>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</si>
  <si>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</si>
  <si>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</si>
  <si>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</si>
  <si>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</si>
  <si>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</si>
  <si>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</si>
  <si>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</si>
  <si>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</si>
  <si>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</si>
  <si>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</si>
  <si>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</si>
  <si>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</si>
  <si>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</si>
  <si>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</si>
  <si>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</si>
  <si>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</si>
  <si>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</si>
  <si>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</si>
  <si>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</si>
  <si>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</si>
  <si>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</si>
  <si>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</si>
  <si>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</si>
  <si>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</si>
  <si>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</si>
  <si>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</si>
  <si>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</si>
  <si>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</si>
  <si>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</si>
  <si>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</si>
  <si>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</si>
  <si>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</si>
  <si>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</si>
  <si>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</si>
  <si>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</si>
  <si>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</si>
  <si>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</si>
  <si>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</si>
  <si>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</si>
  <si>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</si>
  <si>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</si>
  <si>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</si>
  <si>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</si>
  <si>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</si>
  <si>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</si>
  <si>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</si>
  <si>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</si>
  <si>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</si>
  <si>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</si>
  <si>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</si>
  <si>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</si>
  <si>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</si>
  <si>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</si>
  <si>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</si>
  <si>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</si>
  <si>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</si>
  <si>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</si>
  <si>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</si>
  <si>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</si>
  <si>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</si>
  <si>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</si>
  <si>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</si>
  <si>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</si>
  <si>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</si>
  <si>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</si>
  <si>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</si>
  <si>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</si>
  <si>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</si>
  <si>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</si>
  <si>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</si>
  <si>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</si>
  <si>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</si>
  <si>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</si>
  <si>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</si>
  <si>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</si>
  <si>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</si>
  <si>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</si>
  <si>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</si>
  <si>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</si>
  <si>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</si>
  <si>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</si>
  <si>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</si>
  <si>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</si>
  <si>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</si>
  <si>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</si>
  <si>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</si>
  <si>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</si>
  <si>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</si>
  <si>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</si>
  <si>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</si>
  <si>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</si>
  <si>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</si>
  <si>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</si>
  <si>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</si>
  <si>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</si>
  <si>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</si>
  <si>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</si>
  <si>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</si>
  <si>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</si>
  <si>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</si>
  <si>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</si>
  <si>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</si>
  <si>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</si>
  <si>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</si>
  <si>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</si>
  <si>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</si>
  <si>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</si>
  <si>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</si>
  <si>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</si>
  <si>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</si>
  <si>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</si>
  <si>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</si>
  <si>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</si>
  <si>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</si>
  <si>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</si>
  <si>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</si>
  <si>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</si>
  <si>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</si>
  <si>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</si>
  <si>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</si>
  <si>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</si>
  <si>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</si>
  <si>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</si>
  <si>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</si>
  <si>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</si>
  <si>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</si>
  <si>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</si>
  <si>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</si>
  <si>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</si>
  <si>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</si>
  <si>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</si>
  <si>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</si>
  <si>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</si>
  <si>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</si>
  <si>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</si>
  <si>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</si>
  <si>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</si>
  <si>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</si>
  <si>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</si>
  <si>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</si>
  <si>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</si>
  <si>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</si>
  <si>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</si>
  <si>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</si>
  <si>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</si>
  <si>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</si>
  <si>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</si>
  <si>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</si>
  <si>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</si>
  <si>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</si>
  <si>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</si>
  <si>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</si>
  <si>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</si>
  <si>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</si>
  <si>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</si>
  <si>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</si>
  <si>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</si>
  <si>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</si>
  <si>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</si>
  <si>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</si>
  <si>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</si>
  <si>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</si>
  <si>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</si>
  <si>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</si>
  <si>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</si>
  <si>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</si>
  <si>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</si>
  <si>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</si>
  <si>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</si>
  <si>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</si>
  <si>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</si>
  <si>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</si>
  <si>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</si>
  <si>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</si>
  <si>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</si>
  <si>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</si>
  <si>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</si>
  <si>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</si>
  <si>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</si>
  <si>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</si>
  <si>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</si>
  <si>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</si>
  <si>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</si>
  <si>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</si>
  <si>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</si>
  <si>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</si>
  <si>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</si>
  <si>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</si>
  <si>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</si>
  <si>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</si>
  <si>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</si>
  <si>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</si>
  <si>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</si>
  <si>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</si>
  <si>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</si>
  <si>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</si>
  <si>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</si>
  <si>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</si>
  <si>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</si>
  <si>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</si>
  <si>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</si>
  <si>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</si>
  <si>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</si>
  <si>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</si>
  <si>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</si>
  <si>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</si>
  <si>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</si>
  <si>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</si>
  <si>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</si>
  <si>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</si>
  <si>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</si>
  <si>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</si>
  <si>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</si>
  <si>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</si>
  <si>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</si>
  <si>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</si>
  <si>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</si>
  <si>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</si>
  <si>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</si>
  <si>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</si>
  <si>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</si>
  <si>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</si>
  <si>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</si>
  <si>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</si>
  <si>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</si>
  <si>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</si>
  <si>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</si>
  <si>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</si>
  <si>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</si>
  <si>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</si>
  <si>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</si>
  <si>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</si>
  <si>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</si>
  <si>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</si>
  <si>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</si>
  <si>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</si>
  <si>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</si>
  <si>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</si>
  <si>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</si>
  <si>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</si>
  <si>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</si>
  <si>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</si>
  <si>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</si>
  <si>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</si>
  <si>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</si>
  <si>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</si>
  <si>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</si>
  <si>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</si>
  <si>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</si>
  <si>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</si>
  <si>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</si>
  <si>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</si>
  <si>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</si>
  <si>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</si>
  <si>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</si>
  <si>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</si>
  <si>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</si>
  <si>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</si>
  <si>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</si>
  <si>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</si>
  <si>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</si>
  <si>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</si>
  <si>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</si>
  <si>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</si>
  <si>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</si>
  <si>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</si>
  <si>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</si>
  <si>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</si>
  <si>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</si>
  <si>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</si>
  <si>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</si>
  <si>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</si>
  <si>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</si>
  <si>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</si>
  <si>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</si>
  <si>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</si>
  <si>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</si>
  <si>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</si>
  <si>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</si>
  <si>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</si>
  <si>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</si>
  <si>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</si>
  <si>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</si>
  <si>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</si>
  <si>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</si>
  <si>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</si>
  <si>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</si>
  <si>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</si>
  <si>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</si>
  <si>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</si>
  <si>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</si>
  <si>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</si>
  <si>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</si>
  <si>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</si>
  <si>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</si>
  <si>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</si>
  <si>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</si>
  <si>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</si>
  <si>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</si>
  <si>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</si>
  <si>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</si>
  <si>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</si>
  <si>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</si>
  <si>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</si>
  <si>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</si>
  <si>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</si>
  <si>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</si>
  <si>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</si>
  <si>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</si>
  <si>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</si>
  <si>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</si>
  <si>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</si>
  <si>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</si>
  <si>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</si>
  <si>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</si>
  <si>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</si>
  <si>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</si>
  <si>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</si>
  <si>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</si>
  <si>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</si>
  <si>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</si>
  <si>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</si>
  <si>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</si>
  <si>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</si>
  <si>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</si>
  <si>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</si>
  <si>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</si>
  <si>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</si>
  <si>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</si>
  <si>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</si>
  <si>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</si>
  <si>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</si>
  <si>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</si>
  <si>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</si>
  <si>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</si>
  <si>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</si>
  <si>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</si>
  <si>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</si>
  <si>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</si>
  <si>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</si>
  <si>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</si>
  <si>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</si>
  <si>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</si>
  <si>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</si>
  <si>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</si>
  <si>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</si>
  <si>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</si>
  <si>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</si>
  <si>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</si>
  <si>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</si>
  <si>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</si>
  <si>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</si>
  <si>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</si>
  <si>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</si>
  <si>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</si>
  <si>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</si>
  <si>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</si>
  <si>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</si>
  <si>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</si>
  <si>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</si>
  <si>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</si>
  <si>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</si>
  <si>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</si>
  <si>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</si>
  <si>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</si>
  <si>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</si>
  <si>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</si>
  <si>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</si>
  <si>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</si>
  <si>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</si>
  <si>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</si>
  <si>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</si>
  <si>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</si>
  <si>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</si>
  <si>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</si>
  <si>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</si>
  <si>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</si>
  <si>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</si>
  <si>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</si>
  <si>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</si>
  <si>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</si>
  <si>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</si>
  <si>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</si>
  <si>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</si>
  <si>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</si>
  <si>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</si>
  <si>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</si>
  <si>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</si>
  <si>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</si>
  <si>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</si>
  <si>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</si>
  <si>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</si>
  <si>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</si>
  <si>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</si>
  <si>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</si>
  <si>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</si>
  <si>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</si>
  <si>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</si>
  <si>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</si>
  <si>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</si>
  <si>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</si>
  <si>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</si>
  <si>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</si>
  <si>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</si>
  <si>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</si>
  <si>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</si>
  <si>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</si>
  <si>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</si>
  <si>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</si>
  <si>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</si>
  <si>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</si>
  <si>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</si>
  <si>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</si>
  <si>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</si>
  <si>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</si>
  <si>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</si>
  <si>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</si>
  <si>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</si>
  <si>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</si>
  <si>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</si>
  <si>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</si>
  <si>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</si>
  <si>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</si>
  <si>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</si>
  <si>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</si>
  <si>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</si>
  <si>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</si>
  <si>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</si>
  <si>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</si>
  <si>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</si>
  <si>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</si>
  <si>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</si>
  <si>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</si>
  <si>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</si>
  <si>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</si>
  <si>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</si>
  <si>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</si>
  <si>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</si>
  <si>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</si>
  <si>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</si>
  <si>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</si>
  <si>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</si>
  <si>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</si>
  <si>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</si>
  <si>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</si>
  <si>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</si>
  <si>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</si>
  <si>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</si>
  <si>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</si>
  <si>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</si>
  <si>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</si>
  <si>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</si>
  <si>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</si>
  <si>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</si>
  <si>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</si>
  <si>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</si>
  <si>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</si>
  <si>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</si>
  <si>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</si>
  <si>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</si>
  <si>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</si>
  <si>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</si>
  <si>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</si>
  <si>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</si>
  <si>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</si>
  <si>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</si>
  <si>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</si>
  <si>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</si>
  <si>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</si>
  <si>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</si>
  <si>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</si>
  <si>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</si>
  <si>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</si>
  <si>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</si>
  <si>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</si>
  <si>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</si>
  <si>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</si>
  <si>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</si>
  <si>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</si>
  <si>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</si>
  <si>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</si>
  <si>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</si>
  <si>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</si>
  <si>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</si>
  <si>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</si>
  <si>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</si>
  <si>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</si>
  <si>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</si>
  <si>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</si>
  <si>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</si>
  <si>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</si>
  <si>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</si>
  <si>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</si>
  <si>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</si>
  <si>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</si>
  <si>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</si>
  <si>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</si>
  <si>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</si>
  <si>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</si>
  <si>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</si>
  <si>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</si>
  <si>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</si>
  <si>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</si>
  <si>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</si>
  <si>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</si>
  <si>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</si>
  <si>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</si>
  <si>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</si>
  <si>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</si>
  <si>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</si>
  <si>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</si>
  <si>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</si>
  <si>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</si>
  <si>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</si>
  <si>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</si>
  <si>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</si>
  <si>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</si>
  <si>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</si>
  <si>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</si>
  <si>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</si>
  <si>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</si>
  <si>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</si>
  <si>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</si>
  <si>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</si>
  <si>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</si>
  <si>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</si>
  <si>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</si>
  <si>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</si>
  <si>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</si>
  <si>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</si>
  <si>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</si>
  <si>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</si>
  <si>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</si>
  <si>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</si>
  <si>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</si>
  <si>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</si>
  <si>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</si>
  <si>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</si>
  <si>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</si>
  <si>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</si>
  <si>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</si>
  <si>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</si>
  <si>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</si>
  <si>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</si>
  <si>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</si>
  <si>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</si>
  <si>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</si>
  <si>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</si>
  <si>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</si>
  <si>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</si>
  <si>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</si>
  <si>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</si>
  <si>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</si>
  <si>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</si>
  <si>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</si>
  <si>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</si>
  <si>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</si>
  <si>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</si>
  <si>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</si>
  <si>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</si>
  <si>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</si>
  <si>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</si>
  <si>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</si>
  <si>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</si>
  <si>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</si>
  <si>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</si>
  <si>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</si>
  <si>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</si>
  <si>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</si>
  <si>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</si>
  <si>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</si>
  <si>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</si>
  <si>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</si>
  <si>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</si>
  <si>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</si>
  <si>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</si>
  <si>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</si>
  <si>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</si>
  <si>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</si>
  <si>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</si>
  <si>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</si>
  <si>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</si>
  <si>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</si>
  <si>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</si>
  <si>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</si>
  <si>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</si>
  <si>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</si>
  <si>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</si>
  <si>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</si>
  <si>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</si>
  <si>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</si>
  <si>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</si>
  <si>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</si>
  <si>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</si>
  <si>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</si>
  <si>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</si>
  <si>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</si>
  <si>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</si>
  <si>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</si>
  <si>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</si>
  <si>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</si>
  <si>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</si>
  <si>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</si>
  <si>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</si>
  <si>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</si>
  <si>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</si>
  <si>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</si>
  <si>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</si>
  <si>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</si>
  <si>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</si>
  <si>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</si>
  <si>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</si>
  <si>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</si>
  <si>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</si>
  <si>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</si>
  <si>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</si>
  <si>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</si>
  <si>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</si>
  <si>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</si>
  <si>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</si>
  <si>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</si>
  <si>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</si>
  <si>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</si>
  <si>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</si>
  <si>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</si>
  <si>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</si>
  <si>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</si>
  <si>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</si>
  <si>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</si>
  <si>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</si>
  <si>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</si>
  <si>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</si>
  <si>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</si>
  <si>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</si>
  <si>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</si>
  <si>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</si>
  <si>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</si>
  <si>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</si>
  <si>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</si>
  <si>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</si>
  <si>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</si>
  <si>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</si>
  <si>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</si>
  <si>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</si>
  <si>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</si>
  <si>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</si>
  <si>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</si>
  <si>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</si>
  <si>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</si>
  <si>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</si>
  <si>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</si>
  <si>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</si>
  <si>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</si>
  <si>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</si>
  <si>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</si>
  <si>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</si>
  <si>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</si>
  <si>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</si>
  <si>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</si>
  <si>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</si>
  <si>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</si>
  <si>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</si>
  <si>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</si>
  <si>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</si>
  <si>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</si>
  <si>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</si>
  <si>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</si>
  <si>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</si>
  <si>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</si>
  <si>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</si>
  <si>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</si>
  <si>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</si>
  <si>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</si>
  <si>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</si>
  <si>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</si>
  <si>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</si>
  <si>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</si>
  <si>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</si>
  <si>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</si>
  <si>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</si>
  <si>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</si>
  <si>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</si>
  <si>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</si>
  <si>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</si>
  <si>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</si>
  <si>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</si>
  <si>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</si>
  <si>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</si>
  <si>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</si>
  <si>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</si>
  <si>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</si>
  <si>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</si>
  <si>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</si>
  <si>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</si>
  <si>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</si>
  <si>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</si>
  <si>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</si>
  <si>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</si>
  <si>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</si>
  <si>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</si>
  <si>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</si>
  <si>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</si>
  <si>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</si>
  <si>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</si>
  <si>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</si>
  <si>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</si>
  <si>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</si>
  <si>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</si>
  <si>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</si>
  <si>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</si>
  <si>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</si>
  <si>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</si>
  <si>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</si>
  <si>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</si>
  <si>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</si>
  <si>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</si>
  <si>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</si>
  <si>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</si>
  <si>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</si>
  <si>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</si>
  <si>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</si>
  <si>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</si>
  <si>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</si>
  <si>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</si>
  <si>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</si>
  <si>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</si>
  <si>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</si>
  <si>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</si>
  <si>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</si>
  <si>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</si>
  <si>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</si>
  <si>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</si>
  <si>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</si>
  <si>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</si>
  <si>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</si>
  <si>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</si>
  <si>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</si>
  <si>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</si>
  <si>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</si>
  <si>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</si>
  <si>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</si>
  <si>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</si>
  <si>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</si>
  <si>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</si>
  <si>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</si>
  <si>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</si>
  <si>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</si>
  <si>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</si>
  <si>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</si>
  <si>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</si>
  <si>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</si>
  <si>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</si>
  <si>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</si>
  <si>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</si>
  <si>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</si>
  <si>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</si>
  <si>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</si>
  <si>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</si>
  <si>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</si>
  <si>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</si>
  <si>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</si>
  <si>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</si>
  <si>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</si>
  <si>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</si>
  <si>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</si>
  <si>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</si>
  <si>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</si>
  <si>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</si>
  <si>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</si>
  <si>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</si>
  <si>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</si>
  <si>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</si>
  <si>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</si>
  <si>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</si>
  <si>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</si>
  <si>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</si>
  <si>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</si>
  <si>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</si>
  <si>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</si>
  <si>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</si>
  <si>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</si>
  <si>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</si>
  <si>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</si>
  <si>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</si>
  <si>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</si>
  <si>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</si>
  <si>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</si>
  <si>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</si>
  <si>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</si>
  <si>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</si>
  <si>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</si>
  <si>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</si>
  <si>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</si>
  <si>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</si>
  <si>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</si>
  <si>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</si>
  <si>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</si>
  <si>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</si>
  <si>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</si>
  <si>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</si>
  <si>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</si>
  <si>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</si>
  <si>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</si>
  <si>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</si>
  <si>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</si>
  <si>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</si>
  <si>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</si>
  <si>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</si>
  <si>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</si>
  <si>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</si>
  <si>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</si>
  <si>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</si>
  <si>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</si>
  <si>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</si>
  <si>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</si>
  <si>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</si>
  <si>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</si>
  <si>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</si>
  <si>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</si>
  <si>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</si>
  <si>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</si>
  <si>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</si>
  <si>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</si>
  <si>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</si>
  <si>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</si>
  <si>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</si>
  <si>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</si>
  <si>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</si>
  <si>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</si>
  <si>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</si>
  <si>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</si>
  <si>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</si>
  <si>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</si>
  <si>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</si>
  <si>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</si>
  <si>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</si>
  <si>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</si>
  <si>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</si>
  <si>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</si>
  <si>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</si>
  <si>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</si>
  <si>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</si>
  <si>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</si>
  <si>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</si>
  <si>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</si>
  <si>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</si>
  <si>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</si>
  <si>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</si>
  <si>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</si>
  <si>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</si>
  <si>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</si>
  <si>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</si>
  <si>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</si>
  <si>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</si>
  <si>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</si>
  <si>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</si>
  <si>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</si>
  <si>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</si>
  <si>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</si>
  <si>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</si>
  <si>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</si>
  <si>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</si>
  <si>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</si>
  <si>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</si>
  <si>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</si>
  <si>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</si>
  <si>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</si>
  <si>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</si>
  <si>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</si>
  <si>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</si>
  <si>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</si>
  <si>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</si>
  <si>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</si>
  <si>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</si>
  <si>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</si>
  <si>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</si>
  <si>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</si>
  <si>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</si>
  <si>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</si>
  <si>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</si>
  <si>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</si>
  <si>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</si>
  <si>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</si>
  <si>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</si>
  <si>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</si>
  <si>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</si>
  <si>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</si>
  <si>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</si>
  <si>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</si>
  <si>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</si>
  <si>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</si>
  <si>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</si>
  <si>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</si>
  <si>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</si>
  <si>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</si>
  <si>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</si>
  <si>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</si>
  <si>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</si>
  <si>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</si>
  <si>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</si>
  <si>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</si>
  <si>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</si>
  <si>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</si>
  <si>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</si>
  <si>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</si>
  <si>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</si>
  <si>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</si>
  <si>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</si>
  <si>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</si>
  <si>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</si>
  <si>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</si>
  <si>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</si>
  <si>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</si>
  <si>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</si>
  <si>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</si>
  <si>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</si>
  <si>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</si>
  <si>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</si>
  <si>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</si>
  <si>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</si>
  <si>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</si>
  <si>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</si>
  <si>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</si>
  <si>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</si>
  <si>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</si>
  <si>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</si>
  <si>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</si>
  <si>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</si>
  <si>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</si>
  <si>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</si>
  <si>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</si>
  <si>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</si>
  <si>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</si>
  <si>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</si>
  <si>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</si>
  <si>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</si>
  <si>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</si>
  <si>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</si>
  <si>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</si>
  <si>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</si>
  <si>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</si>
  <si>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</si>
  <si>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</si>
  <si>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</si>
  <si>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</si>
  <si>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</si>
  <si>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</si>
  <si>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</si>
  <si>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</si>
  <si>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</si>
  <si>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</si>
  <si>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</si>
  <si>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</si>
  <si>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</si>
  <si>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</si>
  <si>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</si>
  <si>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</si>
  <si>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</si>
  <si>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</si>
  <si>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</si>
  <si>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</si>
  <si>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</si>
  <si>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</si>
  <si>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</si>
  <si>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</si>
  <si>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</si>
  <si>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</si>
  <si>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</si>
  <si>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</si>
  <si>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</si>
  <si>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</si>
  <si>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</si>
  <si>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</si>
  <si>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</si>
  <si>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</si>
  <si>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</si>
  <si>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</si>
  <si>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</si>
  <si>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</si>
  <si>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</si>
  <si>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</si>
  <si>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</si>
  <si>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</si>
  <si>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</si>
  <si>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</si>
  <si>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</si>
  <si>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</si>
  <si>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</si>
  <si>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</si>
  <si>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</si>
  <si>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</si>
  <si>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</si>
  <si>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</si>
  <si>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</si>
  <si>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</si>
  <si>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</si>
  <si>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</si>
  <si>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</si>
  <si>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</si>
  <si>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</si>
  <si>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</si>
  <si>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</si>
  <si>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</si>
  <si>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</si>
  <si>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</si>
  <si>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</si>
  <si>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</si>
  <si>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</si>
  <si>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</si>
  <si>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</si>
  <si>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</si>
  <si>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</si>
  <si>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</si>
  <si>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</si>
  <si>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</si>
  <si>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</si>
  <si>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</si>
  <si>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</si>
  <si>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</si>
  <si>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</si>
  <si>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</si>
  <si>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</si>
  <si>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</si>
  <si>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</si>
  <si>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</si>
  <si>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</si>
  <si>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</si>
  <si>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</si>
  <si>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</si>
  <si>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</si>
  <si>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</si>
  <si>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</si>
  <si>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</si>
  <si>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</si>
  <si>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</si>
  <si>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</si>
  <si>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</si>
  <si>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</si>
  <si>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</si>
  <si>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</si>
  <si>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</si>
  <si>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</si>
  <si>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</si>
  <si>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</si>
  <si>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</si>
  <si>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</si>
  <si>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</si>
  <si>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</si>
  <si>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</si>
  <si>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</si>
  <si>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</si>
  <si>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</si>
  <si>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</si>
  <si>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</si>
  <si>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</si>
  <si>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</si>
  <si>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</si>
  <si>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</si>
  <si>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</si>
  <si>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</si>
  <si>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</si>
  <si>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</si>
  <si>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</si>
  <si>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</si>
  <si>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</si>
  <si>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</si>
  <si>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</si>
  <si>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</si>
  <si>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</si>
  <si>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</si>
  <si>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</si>
  <si>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</si>
  <si>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</si>
  <si>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</si>
  <si>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</si>
  <si>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</si>
  <si>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</si>
  <si>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</si>
  <si>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</si>
  <si>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</si>
  <si>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</si>
  <si>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</si>
  <si>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</si>
  <si>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</si>
  <si>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</si>
  <si>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</si>
  <si>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</si>
  <si>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</si>
  <si>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</si>
  <si>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</si>
  <si>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</si>
  <si>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</si>
  <si>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</si>
  <si>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</si>
  <si>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</si>
  <si>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</si>
  <si>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</si>
  <si>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</si>
  <si>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</si>
  <si>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</si>
  <si>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</si>
  <si>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</si>
  <si>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</si>
  <si>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</si>
  <si>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</si>
  <si>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</si>
  <si>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</si>
  <si>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</si>
  <si>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</si>
  <si>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</si>
  <si>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</si>
  <si>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</si>
  <si>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</si>
  <si>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</si>
  <si>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</si>
  <si>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</si>
  <si>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</si>
  <si>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</si>
  <si>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</si>
  <si>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</si>
  <si>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</si>
  <si>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</si>
  <si>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</si>
  <si>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</si>
  <si>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</si>
  <si>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</si>
  <si>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</si>
  <si>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</si>
  <si>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</si>
  <si>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</si>
  <si>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</si>
  <si>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</si>
  <si>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</si>
  <si>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</si>
  <si>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</si>
  <si>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</si>
  <si>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</si>
  <si>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</si>
  <si>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</si>
  <si>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</si>
  <si>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</si>
  <si>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</si>
  <si>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</si>
  <si>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</si>
  <si>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</si>
  <si>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</si>
  <si>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</si>
  <si>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</si>
  <si>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</si>
  <si>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</si>
  <si>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</si>
  <si>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</si>
  <si>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</si>
  <si>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</si>
  <si>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</si>
  <si>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</si>
  <si>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</si>
  <si>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</si>
  <si>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</si>
  <si>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</si>
  <si>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</si>
  <si>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</si>
  <si>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</si>
  <si>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</si>
  <si>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</si>
  <si>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</si>
  <si>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</si>
  <si>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</si>
  <si>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</si>
  <si>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</si>
  <si>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</si>
  <si>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</si>
  <si>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</si>
  <si>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</si>
  <si>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</si>
  <si>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</si>
  <si>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</si>
  <si>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</si>
  <si>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</si>
  <si>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</si>
  <si>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</si>
  <si>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</si>
  <si>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</si>
  <si>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</si>
  <si>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</si>
  <si>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</si>
  <si>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</si>
  <si>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</si>
  <si>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</si>
  <si>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</si>
  <si>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</si>
  <si>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</si>
  <si>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</si>
  <si>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</si>
  <si>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</si>
  <si>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</si>
  <si>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</si>
  <si>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</si>
  <si>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</si>
  <si>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</si>
  <si>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</si>
  <si>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</si>
  <si>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</si>
  <si>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</si>
  <si>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</si>
  <si>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</si>
  <si>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</si>
  <si>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</si>
  <si>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</si>
  <si>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</si>
  <si>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</si>
  <si>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</si>
  <si>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</si>
  <si>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</si>
  <si>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</si>
  <si>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</si>
  <si>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</si>
  <si>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</si>
  <si>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</si>
  <si>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</si>
  <si>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</si>
  <si>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</si>
  <si>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</si>
  <si>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</si>
  <si>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</si>
  <si>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</si>
  <si>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</si>
  <si>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</si>
  <si>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</si>
  <si>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</si>
  <si>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</si>
  <si>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</si>
  <si>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</si>
  <si>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</si>
  <si>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</si>
  <si>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</si>
  <si>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</si>
  <si>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</si>
  <si>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</si>
  <si>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</si>
  <si>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</si>
  <si>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</si>
  <si>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</si>
  <si>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</si>
  <si>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</si>
  <si>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</si>
  <si>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</si>
  <si>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</si>
  <si>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</si>
  <si>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</si>
  <si>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</si>
  <si>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</si>
  <si>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</si>
  <si>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</si>
  <si>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</si>
  <si>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</si>
  <si>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</si>
  <si>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</si>
  <si>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</si>
  <si>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</si>
  <si>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</si>
  <si>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</si>
  <si>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</si>
  <si>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</si>
  <si>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</si>
  <si>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</si>
  <si>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</si>
  <si>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</si>
  <si>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</si>
  <si>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</si>
  <si>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</si>
  <si>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</si>
  <si>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</si>
  <si>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</si>
  <si>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</si>
  <si>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</si>
  <si>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</si>
  <si>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</si>
  <si>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</si>
  <si>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</si>
  <si>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</si>
  <si>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</si>
  <si>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</si>
  <si>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</si>
  <si>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</si>
  <si>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</si>
  <si>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</si>
  <si>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</si>
  <si>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</si>
  <si>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</si>
  <si>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</si>
  <si>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</si>
  <si>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</si>
  <si>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</si>
  <si>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</si>
  <si>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</si>
  <si>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</si>
  <si>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</si>
  <si>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</si>
  <si>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</si>
  <si>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</si>
  <si>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</si>
  <si>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</si>
  <si>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</si>
  <si>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</si>
  <si>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</si>
  <si>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</si>
  <si>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</si>
  <si>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</si>
  <si>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</si>
  <si>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</si>
  <si>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</si>
  <si>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</si>
  <si>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</si>
  <si>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</si>
  <si>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</si>
  <si>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</si>
  <si>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</si>
  <si>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</si>
  <si>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</si>
  <si>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</si>
  <si>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</si>
  <si>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</si>
  <si>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</si>
  <si>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</si>
  <si>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</si>
  <si>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</si>
  <si>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</si>
  <si>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</si>
  <si>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</si>
  <si>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</si>
  <si>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</si>
  <si>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</si>
  <si>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</si>
  <si>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</si>
  <si>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</si>
  <si>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</si>
  <si>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</si>
  <si>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</si>
  <si>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</si>
  <si>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</si>
  <si>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</si>
  <si>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</si>
  <si>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</si>
  <si>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</si>
  <si>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</si>
  <si>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</si>
  <si>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</si>
  <si>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</si>
  <si>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</si>
  <si>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</si>
  <si>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</si>
  <si>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</si>
  <si>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</si>
  <si>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</si>
  <si>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</si>
  <si>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</si>
  <si>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</si>
  <si>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</si>
  <si>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</si>
  <si>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</si>
  <si>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</si>
  <si>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</si>
  <si>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</si>
  <si>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</si>
  <si>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</si>
  <si>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</si>
  <si>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</si>
  <si>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</si>
  <si>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</si>
  <si>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</si>
  <si>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</si>
  <si>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</si>
  <si>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</si>
  <si>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</si>
  <si>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</si>
  <si>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</si>
  <si>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</si>
  <si>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</si>
  <si>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</si>
  <si>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</si>
  <si>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</si>
  <si>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</si>
  <si>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</si>
  <si>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</si>
  <si>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</si>
  <si>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</si>
  <si>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</si>
  <si>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</si>
  <si>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</si>
  <si>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</si>
  <si>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</si>
  <si>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</si>
  <si>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</si>
  <si>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</si>
  <si>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</si>
  <si>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</si>
  <si>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</si>
  <si>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</si>
  <si>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</si>
  <si>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</si>
  <si>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</si>
  <si>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</si>
  <si>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</si>
  <si>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</si>
  <si>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</si>
  <si>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</si>
  <si>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</si>
  <si>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</si>
  <si>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</si>
  <si>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</si>
  <si>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</si>
  <si>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</si>
  <si>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</si>
  <si>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</si>
  <si>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</si>
  <si>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</si>
  <si>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</si>
  <si>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</si>
  <si>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</si>
  <si>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</si>
  <si>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</si>
  <si>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</si>
  <si>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</si>
  <si>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</si>
  <si>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</si>
  <si>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</si>
  <si>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</si>
  <si>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</si>
  <si>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</si>
  <si>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</si>
  <si>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</si>
  <si>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</si>
  <si>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</si>
  <si>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</si>
  <si>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</si>
  <si>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</si>
  <si>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</si>
  <si>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</si>
  <si>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</si>
  <si>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</si>
  <si>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</si>
  <si>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</si>
  <si>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</si>
  <si>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</si>
  <si>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</si>
  <si>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</si>
  <si>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</si>
  <si>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</si>
  <si>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</si>
  <si>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</si>
  <si>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</si>
  <si>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</si>
  <si>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</si>
  <si>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</si>
  <si>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</si>
  <si>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</si>
  <si>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</si>
  <si>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</si>
  <si>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</si>
  <si>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</si>
  <si>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</si>
  <si>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</si>
  <si>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</si>
  <si>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</si>
  <si>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</si>
  <si>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</si>
  <si>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</si>
  <si>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</si>
  <si>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</si>
  <si>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</si>
  <si>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</si>
  <si>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</si>
  <si>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</si>
  <si>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</si>
  <si>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</si>
  <si>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</si>
  <si>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</si>
  <si>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</si>
  <si>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</si>
  <si>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</si>
  <si>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</si>
  <si>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</si>
  <si>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</si>
  <si>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</si>
  <si>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</si>
  <si>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</si>
  <si>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</si>
  <si>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</si>
  <si>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</si>
  <si>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</si>
  <si>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</si>
  <si>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</si>
  <si>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</si>
  <si>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</si>
  <si>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</si>
  <si>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</si>
  <si>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</si>
  <si>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</si>
  <si>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</si>
  <si>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</si>
  <si>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</si>
  <si>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</si>
  <si>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</si>
  <si>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</si>
  <si>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</si>
  <si>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</si>
  <si>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</si>
  <si>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</si>
  <si>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</si>
  <si>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</si>
  <si>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</si>
  <si>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</si>
  <si>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</si>
  <si>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</si>
  <si>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</si>
  <si>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</si>
  <si>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</si>
  <si>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</si>
  <si>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</si>
  <si>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</si>
  <si>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</si>
  <si>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</si>
  <si>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</si>
  <si>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</si>
  <si>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</si>
  <si>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</si>
  <si>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</si>
  <si>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</si>
  <si>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</si>
  <si>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</si>
  <si>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</si>
  <si>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</si>
  <si>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</si>
  <si>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</si>
  <si>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</si>
  <si>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</si>
  <si>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</si>
  <si>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</si>
  <si>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</si>
  <si>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</si>
  <si>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</si>
  <si>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</si>
  <si>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</si>
  <si>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</si>
  <si>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</si>
  <si>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</si>
  <si>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</si>
  <si>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</si>
  <si>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</si>
  <si>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</si>
  <si>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</si>
  <si>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</si>
  <si>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</si>
  <si>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</si>
  <si>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</si>
  <si>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</si>
  <si>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</si>
  <si>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</si>
  <si>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</si>
  <si>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</si>
  <si>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</si>
  <si>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</si>
  <si>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</si>
  <si>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</si>
  <si>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</si>
  <si>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</si>
  <si>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</si>
  <si>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</si>
  <si>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</si>
  <si>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</si>
  <si>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</si>
  <si>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</si>
  <si>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</si>
  <si>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</si>
  <si>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</si>
  <si>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</si>
  <si>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</si>
  <si>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</si>
  <si>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</si>
  <si>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</si>
  <si>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</si>
  <si>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</si>
  <si>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</si>
  <si>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</si>
  <si>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</si>
  <si>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</si>
  <si>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</si>
  <si>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</si>
  <si>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</si>
  <si>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</si>
  <si>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</si>
  <si>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</si>
  <si>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</si>
  <si>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</si>
  <si>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</si>
  <si>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</si>
  <si>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</si>
  <si>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</si>
  <si>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</si>
  <si>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</si>
  <si>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</si>
  <si>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</si>
  <si>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</si>
  <si>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</si>
  <si>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</si>
  <si>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</si>
  <si>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</si>
  <si>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</si>
  <si>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</si>
  <si>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</si>
  <si>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</si>
  <si>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</si>
  <si>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</si>
  <si>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</si>
  <si>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</si>
  <si>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</si>
  <si>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</si>
  <si>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</si>
  <si>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</si>
  <si>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</si>
  <si>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</si>
  <si>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</si>
  <si>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</si>
  <si>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</si>
  <si>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</si>
  <si>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</si>
  <si>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</si>
  <si>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</si>
  <si>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</si>
  <si>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</si>
  <si>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</si>
  <si>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</si>
  <si>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</si>
  <si>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</si>
  <si>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</si>
  <si>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</si>
  <si>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</si>
  <si>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</si>
  <si>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</si>
  <si>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</si>
  <si>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</si>
  <si>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</si>
  <si>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</si>
  <si>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</si>
  <si>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</si>
  <si>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</si>
  <si>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</si>
  <si>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</si>
  <si>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</si>
  <si>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</si>
  <si>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</si>
  <si>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</si>
  <si>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</si>
  <si>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</si>
  <si>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</si>
  <si>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</si>
  <si>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</si>
  <si>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</si>
  <si>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</si>
  <si>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</si>
  <si>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</si>
  <si>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</si>
  <si>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</si>
  <si>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</si>
  <si>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</si>
  <si>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</si>
  <si>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</si>
  <si>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</si>
  <si>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</si>
  <si>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</si>
  <si>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</si>
  <si>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</si>
  <si>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</si>
  <si>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</si>
  <si>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</si>
  <si>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</si>
  <si>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</si>
  <si>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</si>
  <si>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</si>
  <si>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</si>
  <si>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</si>
  <si>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</si>
  <si>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</si>
  <si>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</si>
  <si>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</si>
  <si>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</si>
  <si>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</si>
  <si>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</si>
  <si>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</si>
  <si>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</si>
  <si>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</si>
  <si>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</si>
  <si>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</si>
  <si>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</si>
  <si>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</si>
  <si>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</si>
  <si>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</si>
  <si>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</si>
  <si>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</si>
  <si>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</si>
  <si>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</si>
  <si>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</si>
  <si>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</si>
  <si>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</si>
  <si>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</si>
  <si>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</si>
  <si>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</si>
  <si>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</si>
  <si>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</si>
  <si>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</si>
  <si>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</si>
  <si>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</si>
  <si>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</si>
  <si>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</si>
  <si>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</si>
  <si>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</si>
  <si>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</si>
  <si>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</si>
  <si>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</si>
  <si>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</si>
  <si>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</si>
  <si>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</si>
  <si>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</si>
  <si>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</si>
  <si>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</si>
  <si>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</si>
  <si>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</si>
  <si>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</si>
  <si>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</si>
  <si>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</si>
  <si>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</si>
  <si>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</si>
  <si>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</si>
  <si>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</si>
  <si>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</si>
  <si>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</si>
  <si>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</si>
  <si>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</si>
  <si>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</si>
  <si>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</si>
  <si>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</si>
  <si>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</si>
  <si>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</si>
  <si>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</si>
  <si>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</si>
  <si>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</si>
  <si>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</si>
  <si>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</si>
  <si>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</si>
  <si>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</si>
  <si>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</si>
  <si>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</si>
  <si>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</si>
  <si>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</si>
  <si>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</si>
  <si>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</si>
  <si>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</si>
  <si>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</si>
  <si>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</si>
  <si>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</si>
  <si>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</si>
  <si>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</si>
  <si>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</si>
  <si>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</si>
  <si>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</si>
  <si>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</si>
  <si>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</si>
  <si>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</si>
  <si>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</si>
  <si>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</si>
  <si>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</si>
  <si>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</si>
  <si>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</si>
  <si>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</si>
  <si>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</si>
  <si>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</si>
  <si>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</si>
  <si>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</si>
  <si>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</si>
  <si>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</si>
  <si>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</si>
  <si>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</si>
  <si>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</si>
  <si>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</si>
  <si>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</si>
  <si>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</si>
  <si>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</si>
  <si>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</si>
  <si>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</si>
  <si>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</si>
  <si>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</si>
  <si>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</si>
  <si>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</si>
  <si>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</si>
  <si>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</si>
  <si>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</si>
  <si>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</si>
  <si>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</si>
  <si>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</si>
  <si>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</si>
  <si>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</si>
  <si>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</si>
  <si>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</si>
  <si>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</si>
  <si>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</si>
  <si>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</si>
  <si>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</si>
  <si>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</si>
  <si>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</si>
  <si>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</si>
  <si>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</si>
  <si>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</si>
  <si>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</si>
  <si>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</si>
  <si>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</si>
  <si>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</si>
  <si>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</si>
  <si>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</si>
  <si>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</si>
  <si>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</si>
  <si>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</si>
  <si>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</si>
  <si>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</si>
  <si>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</si>
  <si>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</si>
  <si>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</si>
  <si>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</si>
  <si>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</si>
  <si>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</si>
  <si>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</si>
  <si>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</si>
  <si>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</si>
  <si>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</si>
  <si>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</si>
  <si>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</si>
  <si>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</si>
  <si>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</si>
  <si>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</si>
  <si>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</si>
  <si>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</si>
  <si>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</si>
  <si>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</si>
  <si>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</si>
  <si>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</si>
  <si>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</si>
  <si>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</si>
  <si>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</si>
  <si>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</si>
  <si>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</si>
  <si>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</si>
  <si>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</si>
  <si>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</si>
  <si>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</si>
  <si>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</si>
  <si>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</si>
  <si>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</si>
  <si>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</si>
  <si>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</si>
  <si>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</si>
  <si>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</si>
  <si>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</si>
  <si>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</si>
  <si>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</si>
  <si>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</si>
  <si>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</si>
  <si>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</si>
  <si>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</si>
  <si>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</si>
  <si>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</si>
  <si>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</si>
  <si>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</si>
  <si>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</si>
  <si>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</si>
  <si>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</si>
  <si>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</si>
  <si>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</si>
  <si>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</si>
  <si>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</si>
  <si>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</si>
  <si>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</si>
  <si>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</si>
  <si>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</si>
  <si>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</si>
  <si>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</si>
  <si>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</si>
  <si>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</si>
  <si>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</si>
  <si>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</si>
  <si>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</si>
  <si>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</si>
  <si>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</si>
  <si>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</si>
  <si>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</si>
  <si>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</si>
  <si>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</si>
  <si>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</si>
  <si>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</si>
  <si>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</si>
  <si>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</si>
  <si>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</si>
  <si>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</si>
  <si>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</si>
  <si>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</si>
  <si>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</si>
  <si>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</si>
  <si>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</si>
  <si>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</si>
  <si>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</si>
  <si>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</si>
  <si>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</si>
  <si>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</si>
  <si>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</si>
  <si>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</si>
  <si>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</si>
  <si>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</si>
  <si>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</si>
  <si>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</si>
  <si>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</si>
  <si>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</si>
  <si>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</si>
  <si>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</si>
  <si>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</si>
  <si>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</si>
  <si>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</si>
  <si>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</si>
  <si>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</si>
  <si>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</si>
  <si>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</si>
  <si>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</si>
  <si>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</si>
  <si>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</si>
  <si>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</si>
  <si>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</si>
  <si>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</si>
  <si>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</si>
  <si>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</si>
  <si>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</si>
  <si>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</si>
  <si>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</si>
  <si>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</si>
  <si>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</si>
  <si>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</si>
  <si>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</si>
  <si>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</si>
  <si>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</si>
  <si>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</si>
  <si>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</si>
  <si>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</si>
  <si>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</si>
  <si>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</si>
  <si>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</si>
  <si>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</si>
  <si>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</si>
  <si>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</si>
  <si>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</si>
  <si>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</si>
  <si>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</si>
  <si>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</si>
  <si>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</si>
  <si>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</si>
  <si>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</si>
  <si>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</si>
  <si>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</si>
  <si>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</si>
  <si>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</si>
  <si>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</si>
  <si>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</si>
  <si>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</si>
  <si>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</si>
  <si>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</si>
  <si>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</si>
  <si>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</si>
  <si>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</si>
  <si>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</si>
  <si>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</si>
  <si>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</si>
  <si>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</si>
  <si>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</si>
  <si>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</si>
  <si>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</si>
  <si>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</si>
  <si>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</si>
  <si>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</si>
  <si>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</si>
  <si>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</si>
  <si>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</si>
  <si>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</si>
  <si>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</si>
  <si>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</si>
  <si>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</si>
  <si>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</si>
  <si>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</si>
  <si>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</si>
  <si>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</si>
  <si>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</si>
  <si>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</si>
  <si>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</si>
  <si>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</si>
  <si>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</si>
  <si>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</si>
  <si>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</si>
  <si>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</si>
  <si>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</si>
  <si>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</si>
  <si>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</si>
  <si>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</si>
  <si>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</si>
  <si>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</si>
  <si>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</si>
  <si>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</si>
  <si>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</si>
  <si>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</si>
  <si>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</si>
  <si>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</si>
  <si>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</si>
  <si>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</si>
  <si>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</si>
  <si>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</si>
  <si>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</si>
  <si>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</si>
  <si>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</si>
  <si>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</si>
  <si>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</si>
  <si>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</si>
  <si>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</si>
  <si>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</si>
  <si>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</si>
  <si>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</si>
  <si>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</si>
  <si>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</si>
  <si>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</si>
  <si>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</si>
  <si>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</si>
  <si>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</si>
  <si>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</si>
  <si>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</si>
  <si>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</si>
  <si>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</si>
  <si>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</si>
  <si>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</si>
  <si>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</si>
  <si>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</si>
  <si>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</si>
  <si>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</si>
  <si>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</si>
  <si>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</si>
  <si>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</si>
  <si>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</si>
  <si>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</si>
  <si>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</si>
  <si>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</si>
  <si>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</si>
  <si>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</si>
  <si>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</si>
  <si>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</si>
  <si>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</si>
  <si>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</si>
  <si>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</si>
  <si>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</si>
  <si>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</si>
  <si>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</si>
  <si>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</si>
  <si>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</si>
  <si>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</si>
  <si>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</si>
  <si>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</si>
  <si>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</si>
  <si>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</si>
  <si>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</si>
  <si>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</si>
  <si>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</si>
  <si>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</si>
  <si>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</si>
  <si>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</si>
  <si>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</si>
  <si>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</si>
  <si>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</si>
  <si>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</si>
  <si>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</si>
  <si>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</si>
  <si>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</si>
  <si>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</si>
  <si>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</si>
  <si>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</si>
  <si>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</si>
  <si>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</si>
  <si>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</si>
  <si>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</si>
  <si>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</si>
  <si>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</si>
  <si>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</si>
  <si>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</si>
  <si>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</si>
  <si>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</si>
  <si>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</si>
  <si>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</si>
  <si>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</si>
  <si>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</si>
  <si>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</si>
  <si>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</si>
  <si>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</si>
  <si>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</si>
  <si>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</si>
  <si>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</si>
  <si>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</si>
  <si>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</si>
  <si>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</si>
  <si>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</si>
  <si>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</si>
  <si>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</si>
  <si>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</si>
  <si>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</si>
  <si>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</si>
  <si>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</si>
  <si>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</si>
  <si>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</si>
  <si>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</si>
  <si>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</si>
  <si>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</si>
  <si>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</si>
  <si>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</si>
  <si>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</si>
  <si>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</si>
  <si>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</si>
  <si>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</si>
  <si>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</si>
  <si>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</si>
  <si>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</si>
  <si>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</si>
  <si>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</si>
  <si>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</si>
  <si>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</si>
  <si>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</si>
  <si>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</si>
  <si>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</si>
  <si>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</si>
  <si>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</si>
  <si>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</si>
  <si>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</si>
  <si>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</si>
  <si>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</si>
  <si>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</si>
  <si>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</si>
  <si>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</si>
  <si>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</si>
  <si>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</si>
  <si>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</si>
  <si>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</si>
  <si>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</si>
  <si>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</si>
  <si>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</si>
  <si>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</si>
  <si>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</si>
  <si>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</si>
  <si>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</si>
  <si>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</si>
  <si>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</si>
  <si>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</si>
  <si>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</si>
  <si>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</si>
  <si>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</si>
  <si>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</si>
  <si>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</si>
  <si>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</si>
  <si>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</si>
  <si>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</si>
  <si>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</si>
  <si>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</si>
  <si>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</si>
  <si>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</si>
  <si>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</si>
  <si>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</si>
  <si>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</si>
  <si>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</si>
  <si>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</si>
  <si>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</si>
  <si>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</si>
  <si>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</si>
  <si>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</si>
  <si>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</si>
  <si>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</si>
  <si>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</si>
  <si>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</si>
  <si>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</si>
  <si>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</si>
  <si>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</si>
  <si>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</si>
  <si>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</si>
  <si>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</si>
  <si>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</si>
  <si>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</si>
  <si>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</si>
  <si>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</si>
  <si>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</si>
  <si>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</si>
  <si>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</si>
  <si>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</si>
  <si>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</si>
  <si>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</si>
  <si>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</si>
  <si>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</si>
  <si>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</si>
  <si>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</si>
  <si>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</si>
  <si>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</si>
  <si>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</si>
  <si>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</si>
  <si>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</si>
  <si>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</si>
  <si>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</si>
  <si>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</si>
  <si>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</si>
  <si>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</si>
  <si>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</si>
  <si>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</si>
  <si>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</si>
  <si>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</si>
  <si>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</si>
  <si>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</si>
  <si>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</si>
  <si>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</si>
  <si>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</si>
  <si>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</si>
  <si>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</si>
  <si>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</si>
  <si>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</si>
  <si>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</si>
  <si>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</si>
  <si>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</si>
  <si>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</si>
  <si>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</si>
  <si>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</si>
  <si>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</si>
  <si>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</si>
  <si>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</si>
  <si>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</si>
  <si>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</si>
  <si>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</si>
  <si>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</si>
  <si>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</si>
  <si>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</si>
  <si>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</si>
  <si>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</si>
  <si>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</si>
  <si>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</si>
  <si>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</si>
  <si>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</si>
  <si>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</si>
  <si>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</si>
  <si>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</si>
  <si>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</si>
  <si>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</si>
  <si>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</si>
  <si>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</si>
  <si>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</si>
  <si>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</si>
  <si>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</si>
  <si>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</si>
  <si>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</si>
  <si>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</si>
  <si>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</si>
  <si>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</si>
  <si>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</si>
  <si>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</si>
  <si>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</si>
  <si>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</si>
  <si>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</si>
  <si>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</si>
  <si>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</si>
  <si>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</si>
  <si>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</si>
  <si>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</si>
  <si>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</si>
  <si>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</si>
  <si>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</si>
  <si>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</si>
  <si>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</si>
  <si>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</si>
  <si>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</si>
  <si>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</si>
  <si>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</si>
  <si>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</si>
  <si>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</si>
  <si>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</si>
  <si>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</si>
  <si>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</si>
  <si>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</si>
  <si>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</si>
  <si>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</si>
  <si>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</si>
  <si>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</si>
  <si>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</si>
  <si>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</si>
  <si>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</si>
  <si>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</si>
  <si>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</si>
  <si>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</si>
  <si>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</si>
  <si>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</si>
  <si>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</si>
  <si>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</si>
  <si>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</si>
  <si>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</si>
  <si>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</si>
  <si>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</si>
  <si>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</si>
  <si>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</si>
  <si>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</si>
  <si>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</si>
  <si>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</si>
  <si>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</si>
  <si>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</si>
  <si>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</si>
  <si>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</si>
  <si>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</si>
  <si>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</si>
  <si>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</si>
  <si>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</si>
  <si>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</si>
  <si>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</si>
  <si>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</si>
  <si>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</si>
  <si>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</si>
  <si>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</si>
  <si>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</si>
  <si>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</si>
  <si>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</si>
  <si>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</si>
  <si>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</si>
  <si>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</si>
  <si>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</si>
  <si>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</si>
  <si>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</si>
  <si>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</si>
  <si>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</si>
  <si>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</si>
  <si>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</si>
  <si>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</si>
  <si>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</si>
  <si>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</si>
  <si>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</si>
  <si>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</si>
  <si>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</si>
  <si>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</si>
  <si>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</si>
  <si>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</si>
  <si>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</si>
  <si>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</si>
  <si>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</si>
  <si>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</si>
  <si>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</si>
  <si>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</si>
  <si>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</si>
  <si>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</si>
  <si>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</si>
  <si>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</si>
  <si>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</si>
  <si>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</si>
  <si>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</si>
  <si>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</si>
  <si>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</si>
  <si>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</si>
  <si>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</si>
  <si>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</si>
  <si>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</si>
  <si>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</si>
  <si>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</si>
  <si>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</si>
  <si>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</si>
  <si>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</si>
  <si>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</si>
  <si>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</si>
  <si>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</si>
  <si>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</si>
  <si>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</si>
  <si>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</si>
  <si>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</si>
  <si>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</si>
  <si>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</si>
  <si>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</si>
  <si>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</si>
  <si>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</si>
  <si>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</si>
  <si>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</si>
  <si>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</si>
  <si>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</si>
  <si>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</si>
  <si>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</si>
  <si>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</si>
  <si>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</si>
  <si>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</si>
  <si>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</si>
  <si>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</si>
  <si>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</si>
  <si>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</si>
  <si>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</si>
  <si>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</si>
  <si>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</si>
  <si>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</si>
  <si>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</si>
  <si>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</si>
  <si>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</si>
  <si>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</si>
  <si>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</si>
  <si>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</si>
  <si>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</si>
  <si>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</si>
  <si>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</si>
  <si>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</si>
  <si>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</si>
  <si>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</si>
  <si>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</si>
  <si>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</si>
  <si>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</si>
  <si>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</si>
  <si>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</si>
  <si>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</si>
  <si>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</si>
  <si>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</si>
  <si>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</si>
  <si>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</si>
  <si>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</si>
  <si>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</si>
  <si>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</si>
  <si>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</si>
  <si>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</si>
  <si>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</si>
  <si>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</si>
  <si>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</si>
  <si>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</si>
  <si>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</si>
  <si>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</si>
  <si>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</si>
  <si>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</si>
  <si>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</si>
  <si>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</si>
  <si>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</si>
  <si>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</si>
  <si>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</si>
  <si>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</si>
  <si>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</si>
  <si>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</si>
  <si>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</si>
  <si>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</si>
  <si>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</si>
  <si>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</si>
  <si>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</si>
  <si>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</si>
  <si>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</si>
  <si>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</si>
  <si>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</si>
  <si>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</si>
  <si>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</si>
  <si>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</si>
  <si>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</si>
  <si>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</si>
  <si>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</si>
  <si>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</si>
  <si>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</si>
  <si>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</si>
  <si>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</si>
  <si>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</si>
  <si>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</si>
  <si>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</si>
  <si>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</si>
  <si>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</si>
  <si>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</si>
  <si>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</si>
  <si>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</si>
  <si>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</si>
  <si>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</si>
  <si>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</si>
  <si>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</si>
  <si>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</si>
  <si>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</si>
  <si>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</si>
  <si>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</si>
  <si>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</si>
  <si>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</si>
  <si>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</si>
  <si>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</si>
  <si>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</si>
  <si>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</si>
  <si>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</si>
  <si>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</si>
  <si>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</si>
  <si>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</si>
  <si>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</si>
  <si>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</si>
  <si>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</si>
  <si>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</si>
  <si>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</si>
  <si>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</si>
  <si>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</si>
  <si>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</si>
  <si>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</si>
  <si>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</si>
  <si>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</si>
  <si>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</si>
  <si>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</si>
  <si>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</si>
  <si>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</si>
  <si>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</si>
  <si>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</si>
  <si>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</si>
  <si>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</si>
  <si>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</si>
  <si>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</si>
  <si>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</si>
  <si>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</si>
  <si>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</si>
  <si>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</si>
  <si>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</si>
  <si>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</si>
  <si>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</si>
  <si>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</si>
  <si>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</si>
  <si>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</si>
  <si>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</si>
  <si>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</si>
  <si>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</si>
  <si>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</si>
  <si>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</si>
  <si>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</si>
  <si>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</si>
  <si>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</si>
  <si>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</si>
  <si>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</si>
  <si>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</si>
  <si>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</si>
  <si>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</si>
  <si>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</si>
  <si>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</si>
  <si>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</si>
  <si>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</si>
  <si>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</si>
  <si>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</si>
  <si>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</si>
  <si>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</si>
  <si>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</si>
  <si>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</si>
  <si>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</si>
  <si>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</si>
  <si>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</si>
  <si>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</si>
  <si>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</si>
  <si>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</si>
  <si>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</si>
  <si>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</si>
  <si>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</si>
  <si>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</si>
  <si>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</si>
  <si>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</si>
  <si>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</si>
  <si>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</si>
  <si>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</si>
  <si>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</si>
  <si>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</si>
  <si>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</si>
  <si>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</si>
  <si>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</si>
  <si>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</si>
  <si>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</si>
  <si>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</si>
  <si>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</si>
  <si>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</si>
  <si>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</si>
  <si>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</si>
  <si>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</si>
  <si>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</si>
  <si>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</si>
  <si>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</si>
  <si>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</si>
  <si>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</si>
  <si>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</si>
  <si>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</si>
  <si>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</si>
  <si>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</si>
  <si>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</si>
  <si>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</si>
  <si>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</si>
  <si>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</si>
  <si>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</si>
  <si>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</si>
  <si>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</si>
  <si>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</si>
  <si>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</si>
  <si>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</si>
  <si>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</si>
  <si>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</si>
  <si>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</si>
  <si>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</si>
  <si>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</si>
  <si>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</si>
  <si>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</si>
  <si>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</si>
  <si>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</si>
  <si>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</si>
  <si>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</si>
  <si>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</si>
  <si>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</si>
  <si>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</si>
  <si>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</si>
  <si>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</si>
  <si>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</si>
  <si>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</si>
  <si>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</si>
  <si>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</si>
  <si>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</si>
  <si>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</si>
  <si>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</si>
  <si>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</si>
  <si>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</si>
  <si>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</si>
  <si>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</si>
  <si>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</si>
  <si>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</si>
  <si>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</si>
  <si>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</si>
  <si>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</si>
  <si>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</si>
  <si>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</si>
  <si>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</si>
  <si>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</si>
  <si>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</si>
  <si>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</si>
  <si>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</si>
  <si>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</si>
  <si>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</si>
  <si>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</si>
  <si>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</si>
  <si>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</si>
  <si>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</si>
  <si>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</si>
  <si>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</si>
  <si>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</si>
  <si>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</si>
  <si>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</si>
  <si>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</si>
  <si>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</si>
  <si>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</si>
  <si>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</si>
  <si>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</si>
  <si>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</si>
  <si>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</si>
  <si>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</si>
  <si>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</si>
  <si>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</si>
  <si>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</si>
  <si>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</si>
  <si>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</si>
  <si>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</si>
  <si>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</si>
  <si>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</si>
  <si>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</si>
  <si>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</si>
  <si>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</si>
  <si>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</si>
  <si>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</si>
  <si>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</si>
  <si>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</si>
  <si>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</si>
  <si>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</si>
  <si>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</si>
  <si>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</si>
  <si>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</si>
  <si>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</si>
  <si>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</si>
  <si>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</si>
  <si>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</si>
  <si>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</si>
  <si>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</si>
  <si>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</si>
  <si>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</si>
  <si>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</si>
  <si>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</si>
  <si>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</si>
  <si>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</si>
  <si>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</si>
  <si>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</si>
  <si>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</si>
  <si>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</si>
  <si>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</si>
  <si>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</si>
  <si>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</si>
  <si>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</si>
  <si>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</si>
  <si>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</si>
  <si>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</si>
  <si>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</si>
  <si>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</si>
  <si>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</si>
  <si>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</si>
  <si>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</si>
  <si>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</si>
  <si>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</si>
  <si>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</si>
  <si>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</si>
  <si>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</si>
  <si>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</si>
  <si>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</si>
  <si>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</si>
  <si>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</si>
  <si>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</si>
  <si>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</si>
  <si>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</si>
  <si>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</si>
  <si>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</si>
  <si>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</si>
  <si>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</si>
  <si>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</si>
  <si>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</si>
  <si>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</si>
  <si>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</si>
  <si>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</si>
  <si>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</si>
  <si>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</si>
  <si>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</si>
  <si>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</si>
  <si>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</si>
  <si>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</si>
  <si>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</si>
  <si>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</si>
  <si>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</si>
  <si>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</si>
  <si>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</si>
  <si>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</si>
  <si>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</si>
  <si>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</si>
  <si>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</si>
  <si>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</si>
  <si>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</si>
  <si>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</si>
  <si>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</si>
  <si>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</si>
  <si>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</si>
  <si>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</si>
  <si>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</si>
  <si>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</si>
  <si>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</si>
  <si>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</si>
  <si>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</si>
  <si>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</si>
  <si>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</si>
  <si>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</si>
  <si>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</si>
  <si>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</si>
  <si>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</si>
  <si>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</si>
  <si>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</si>
  <si>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</si>
  <si>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</si>
  <si>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</si>
  <si>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</si>
  <si>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</si>
  <si>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</si>
  <si>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</si>
  <si>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</si>
  <si>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</si>
  <si>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</si>
  <si>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</si>
  <si>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</si>
  <si>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</si>
  <si>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</si>
  <si>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</si>
  <si>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</si>
  <si>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</si>
  <si>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</si>
  <si>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</si>
  <si>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</si>
  <si>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</si>
  <si>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</si>
  <si>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</si>
  <si>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</si>
  <si>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</si>
  <si>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</si>
  <si>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</si>
  <si>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</si>
  <si>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</si>
  <si>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</si>
  <si>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</si>
  <si>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</si>
  <si>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</si>
  <si>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</si>
  <si>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</si>
  <si>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</si>
  <si>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</si>
  <si>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</si>
  <si>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</si>
  <si>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</si>
  <si>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</si>
  <si>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</si>
  <si>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</si>
  <si>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</si>
  <si>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</si>
  <si>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</si>
  <si>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</si>
  <si>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</si>
  <si>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</si>
  <si>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</si>
  <si>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</si>
  <si>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</si>
  <si>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</si>
  <si>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</si>
  <si>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</si>
  <si>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</si>
  <si>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</si>
  <si>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</si>
  <si>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</si>
  <si>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</si>
  <si>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</si>
  <si>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</si>
  <si>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</si>
  <si>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</si>
  <si>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</si>
  <si>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</si>
  <si>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</si>
  <si>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</si>
  <si>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</si>
  <si>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</si>
  <si>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</si>
  <si>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</si>
  <si>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</si>
  <si>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</si>
  <si>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</si>
  <si>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</si>
  <si>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</si>
  <si>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</si>
  <si>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</si>
  <si>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</si>
  <si>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</si>
  <si>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</si>
  <si>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</si>
  <si>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</si>
  <si>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</si>
  <si>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</si>
  <si>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</si>
  <si>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</si>
  <si>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</si>
  <si>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</si>
  <si>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</si>
  <si>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</si>
  <si>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</si>
  <si>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</si>
  <si>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</si>
  <si>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</si>
  <si>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</si>
  <si>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</si>
  <si>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</si>
  <si>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</si>
  <si>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</si>
  <si>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</si>
  <si>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</si>
  <si>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</si>
  <si>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</si>
  <si>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</si>
  <si>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</si>
  <si>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</si>
  <si>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</si>
  <si>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</si>
  <si>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</si>
  <si>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</si>
  <si>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</si>
  <si>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</si>
  <si>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</si>
  <si>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</si>
  <si>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</si>
  <si>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</si>
  <si>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</si>
  <si>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</si>
  <si>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</si>
  <si>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</si>
  <si>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</si>
  <si>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</si>
  <si>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</si>
  <si>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</si>
  <si>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</si>
  <si>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</si>
  <si>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</si>
  <si>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</si>
  <si>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</si>
  <si>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</si>
  <si>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</si>
  <si>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</si>
  <si>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</si>
  <si>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</si>
  <si>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</si>
  <si>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</si>
  <si>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</si>
  <si>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</si>
  <si>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</si>
  <si>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</si>
  <si>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</si>
  <si>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</si>
  <si>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</si>
  <si>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</si>
  <si>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</si>
  <si>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</si>
  <si>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</si>
  <si>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</si>
  <si>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</si>
  <si>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</si>
  <si>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</si>
  <si>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</si>
  <si>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</si>
  <si>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</si>
  <si>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</si>
  <si>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</si>
  <si>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</si>
  <si>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</si>
  <si>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</si>
  <si>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</si>
  <si>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</si>
  <si>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</si>
  <si>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</si>
  <si>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</si>
  <si>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</si>
  <si>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</si>
  <si>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</si>
  <si>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</si>
  <si>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</si>
  <si>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</si>
  <si>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</si>
  <si>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</si>
  <si>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</si>
  <si>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</si>
  <si>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</si>
  <si>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</si>
  <si>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</si>
  <si>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</si>
  <si>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</si>
  <si>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</si>
  <si>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</si>
  <si>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</si>
  <si>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</si>
  <si>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</si>
  <si>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</si>
  <si>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</si>
  <si>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</si>
  <si>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</si>
  <si>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</si>
  <si>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</si>
  <si>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</si>
  <si>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</si>
  <si>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</si>
  <si>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</si>
  <si>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</si>
  <si>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</si>
  <si>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</si>
  <si>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</si>
  <si>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</si>
  <si>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</si>
  <si>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</si>
  <si>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</si>
  <si>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</si>
  <si>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</si>
  <si>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</si>
  <si>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</si>
  <si>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</si>
  <si>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</si>
  <si>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</si>
  <si>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</si>
  <si>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</si>
  <si>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</si>
  <si>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</si>
  <si>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</si>
  <si>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</si>
  <si>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</si>
  <si>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</si>
  <si>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</si>
  <si>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</si>
  <si>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</si>
  <si>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</si>
  <si>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</si>
  <si>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</si>
  <si>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</si>
  <si>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</si>
  <si>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</si>
  <si>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</si>
  <si>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</si>
  <si>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</si>
  <si>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</si>
  <si>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</si>
  <si>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</si>
  <si>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</si>
  <si>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</si>
  <si>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</si>
  <si>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</si>
  <si>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</si>
  <si>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</si>
  <si>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</si>
  <si>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</si>
  <si>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</si>
  <si>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</si>
  <si>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</si>
  <si>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</si>
  <si>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</si>
  <si>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</si>
  <si>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</si>
  <si>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</si>
  <si>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</si>
  <si>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</si>
  <si>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</si>
  <si>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</si>
  <si>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</si>
  <si>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</si>
  <si>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</si>
  <si>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</si>
  <si>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</si>
  <si>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</si>
  <si>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</si>
  <si>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</si>
  <si>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</si>
  <si>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</si>
  <si>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</si>
  <si>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</si>
  <si>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</si>
  <si>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</si>
  <si>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</si>
  <si>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</si>
  <si>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</si>
  <si>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</si>
  <si>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</si>
  <si>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</si>
  <si>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</si>
  <si>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</si>
  <si>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</si>
  <si>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</si>
  <si>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</si>
  <si>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</si>
  <si>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</si>
  <si>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</si>
  <si>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</si>
  <si>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</si>
  <si>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</si>
  <si>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</si>
  <si>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</si>
  <si>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</si>
  <si>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</si>
  <si>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</si>
  <si>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</si>
  <si>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</si>
  <si>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</si>
  <si>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</si>
  <si>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</si>
  <si>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</si>
  <si>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</si>
  <si>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</si>
  <si>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</si>
  <si>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</si>
  <si>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</si>
  <si>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</si>
  <si>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</si>
  <si>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</si>
  <si>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</si>
  <si>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</si>
  <si>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</si>
  <si>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</si>
  <si>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</si>
  <si>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</si>
  <si>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</si>
  <si>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</si>
  <si>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</si>
  <si>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</si>
  <si>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</si>
  <si>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</si>
  <si>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</si>
  <si>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</si>
  <si>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</si>
  <si>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</si>
  <si>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</si>
  <si>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</si>
  <si>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</si>
  <si>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</si>
  <si>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</si>
  <si>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</si>
  <si>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</si>
  <si>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</si>
  <si>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</si>
  <si>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</si>
  <si>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</si>
  <si>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</si>
  <si>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</si>
  <si>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</si>
  <si>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</si>
  <si>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</si>
  <si>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</si>
  <si>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</si>
  <si>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</si>
  <si>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</si>
  <si>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</si>
  <si>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</si>
  <si>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</si>
  <si>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</si>
  <si>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</si>
  <si>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</si>
  <si>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</si>
  <si>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</si>
  <si>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</si>
  <si>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</si>
  <si>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</si>
  <si>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</si>
  <si>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</si>
  <si>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</si>
  <si>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</si>
  <si>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</si>
  <si>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</si>
  <si>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</si>
  <si>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</si>
  <si>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</si>
  <si>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</si>
  <si>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</si>
  <si>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</si>
  <si>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</si>
  <si>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</si>
  <si>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</si>
  <si>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</si>
  <si>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</si>
  <si>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</si>
  <si>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</si>
  <si>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</si>
  <si>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</si>
  <si>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</si>
  <si>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</si>
  <si>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</si>
  <si>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</si>
  <si>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</si>
  <si>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</si>
  <si>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</si>
  <si>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</si>
  <si>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</si>
  <si>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</si>
  <si>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</si>
  <si>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</si>
  <si>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</si>
  <si>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</si>
  <si>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</si>
  <si>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</si>
  <si>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</si>
  <si>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</si>
  <si>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</si>
  <si>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</si>
  <si>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</si>
  <si>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</si>
  <si>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</si>
  <si>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</si>
  <si>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</si>
  <si>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</si>
  <si>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</si>
  <si>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</si>
  <si>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</si>
  <si>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</si>
  <si>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</si>
  <si>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</si>
  <si>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</si>
  <si>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</si>
  <si>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</si>
  <si>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</si>
  <si>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</si>
  <si>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</si>
  <si>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</si>
  <si>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</si>
  <si>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</si>
  <si>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</si>
  <si>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</si>
  <si>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</si>
  <si>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</si>
  <si>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</si>
  <si>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</si>
  <si>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</si>
  <si>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</si>
  <si>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</si>
  <si>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</si>
  <si>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</si>
  <si>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</si>
  <si>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</si>
  <si>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</si>
  <si>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</si>
  <si>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</si>
  <si>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</si>
  <si>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</si>
  <si>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</si>
  <si>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</si>
  <si>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</si>
  <si>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</si>
  <si>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</si>
  <si>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</si>
  <si>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</si>
  <si>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</si>
  <si>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</si>
  <si>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</si>
  <si>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</si>
  <si>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</si>
  <si>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</si>
  <si>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</si>
  <si>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</si>
  <si>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</si>
  <si>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</si>
  <si>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</si>
  <si>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</si>
  <si>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</si>
  <si>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</si>
  <si>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</si>
  <si>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</si>
  <si>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</si>
  <si>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</si>
  <si>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</si>
  <si>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</si>
  <si>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</si>
  <si>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</si>
  <si>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</si>
  <si>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</si>
  <si>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</si>
  <si>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</si>
  <si>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</si>
  <si>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</si>
  <si>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</si>
  <si>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</si>
  <si>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</si>
  <si>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</si>
  <si>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</si>
  <si>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</si>
  <si>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</si>
  <si>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</si>
  <si>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</si>
  <si>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</si>
  <si>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</si>
  <si>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</si>
  <si>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</si>
  <si>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</si>
  <si>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</si>
  <si>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</si>
  <si>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</si>
  <si>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</si>
  <si>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</si>
  <si>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</si>
  <si>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</si>
  <si>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</si>
  <si>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</si>
  <si>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</si>
  <si>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</si>
  <si>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</si>
  <si>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</si>
  <si>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</si>
  <si>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</si>
  <si>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</si>
  <si>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</si>
  <si>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</si>
  <si>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</si>
  <si>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</si>
  <si>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</si>
  <si>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</si>
  <si>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</si>
  <si>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</si>
  <si>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</si>
  <si>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</si>
  <si>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</si>
  <si>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</si>
  <si>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</si>
  <si>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</si>
  <si>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</si>
  <si>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</si>
  <si>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</si>
  <si>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</si>
  <si>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</si>
  <si>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</si>
  <si>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</si>
  <si>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</si>
  <si>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</si>
  <si>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</si>
  <si>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</si>
  <si>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</si>
  <si>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</si>
  <si>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</si>
  <si>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</si>
  <si>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</si>
  <si>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</si>
  <si>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</si>
  <si>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</si>
  <si>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</si>
  <si>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</si>
  <si>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</si>
  <si>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</si>
  <si>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</si>
  <si>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</si>
  <si>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</si>
  <si>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</si>
  <si>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</si>
  <si>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</si>
  <si>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</si>
  <si>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</si>
  <si>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</si>
  <si>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</si>
  <si>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</si>
  <si>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</si>
  <si>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</si>
  <si>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</si>
  <si>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</si>
  <si>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</si>
  <si>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</si>
  <si>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</si>
  <si>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</si>
  <si>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</si>
  <si>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</si>
  <si>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</si>
  <si>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</si>
  <si>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</si>
  <si>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</si>
  <si>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</si>
  <si>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</si>
  <si>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</si>
  <si>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</si>
  <si>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</si>
  <si>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</si>
  <si>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</si>
  <si>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</si>
  <si>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</si>
  <si>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</si>
  <si>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</si>
  <si>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</si>
  <si>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</si>
  <si>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</si>
  <si>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</si>
  <si>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</si>
  <si>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</si>
  <si>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</si>
  <si>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</si>
  <si>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</si>
  <si>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</si>
  <si>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</si>
  <si>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</si>
  <si>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</si>
  <si>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</si>
  <si>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</si>
  <si>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</si>
  <si>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</si>
  <si>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</si>
  <si>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</si>
  <si>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</si>
  <si>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</si>
  <si>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</si>
  <si>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</si>
  <si>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</si>
  <si>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</si>
  <si>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</si>
  <si>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</si>
  <si>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</si>
  <si>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</si>
  <si>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</si>
  <si>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</si>
  <si>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</si>
  <si>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</si>
  <si>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</si>
  <si>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</si>
  <si>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</si>
  <si>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</si>
  <si>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</si>
  <si>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</si>
  <si>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</si>
  <si>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</si>
  <si>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</si>
  <si>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</si>
  <si>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</si>
  <si>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</si>
  <si>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</si>
  <si>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</si>
  <si>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</si>
  <si>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</si>
  <si>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</si>
  <si>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</si>
  <si>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</si>
  <si>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</si>
  <si>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</si>
  <si>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</si>
  <si>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</si>
  <si>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</si>
  <si>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</si>
  <si>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</si>
  <si>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</si>
  <si>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</si>
  <si>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</si>
  <si>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</si>
  <si>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</si>
  <si>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</si>
  <si>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</si>
  <si>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</si>
  <si>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</si>
  <si>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</si>
  <si>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</si>
  <si>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</si>
  <si>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</si>
  <si>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</si>
  <si>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</si>
  <si>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</si>
  <si>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</si>
  <si>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</si>
  <si>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</si>
  <si>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</si>
  <si>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</si>
  <si>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</si>
  <si>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</si>
  <si>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</si>
  <si>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</si>
  <si>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</si>
  <si>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</si>
  <si>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</si>
  <si>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</si>
  <si>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</si>
  <si>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</si>
  <si>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</si>
  <si>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</si>
  <si>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</si>
  <si>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</si>
  <si>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</si>
  <si>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</si>
  <si>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</si>
  <si>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</si>
  <si>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</si>
  <si>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</si>
  <si>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</si>
  <si>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</si>
  <si>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</si>
  <si>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</si>
  <si>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</si>
  <si>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</si>
  <si>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</si>
  <si>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</si>
  <si>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</si>
  <si>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</si>
  <si>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</si>
  <si>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</si>
  <si>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</si>
  <si>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</si>
  <si>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</si>
  <si>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</si>
  <si>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</si>
  <si>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</si>
  <si>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</si>
  <si>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</si>
  <si>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</si>
  <si>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</si>
  <si>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</si>
  <si>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</si>
  <si>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</si>
  <si>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</si>
  <si>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</si>
  <si>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</si>
  <si>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</si>
  <si>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</si>
  <si>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</si>
  <si>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</si>
  <si>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</si>
  <si>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</si>
  <si>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</si>
  <si>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</si>
  <si>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</si>
  <si>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</si>
  <si>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</si>
  <si>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</si>
  <si>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</si>
  <si>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</si>
  <si>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</si>
  <si>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</si>
  <si>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</si>
  <si>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</si>
  <si>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</si>
  <si>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</si>
  <si>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</si>
  <si>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</si>
  <si>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</si>
  <si>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</si>
  <si>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</si>
  <si>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</si>
  <si>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</si>
  <si>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</si>
  <si>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</si>
  <si>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</si>
  <si>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</si>
  <si>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</si>
  <si>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</si>
  <si>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</si>
  <si>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</si>
  <si>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</si>
  <si>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</si>
  <si>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</si>
  <si>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</si>
  <si>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</si>
  <si>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</si>
  <si>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</si>
  <si>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</si>
  <si>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</si>
  <si>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</si>
  <si>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</si>
  <si>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</si>
  <si>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</si>
  <si>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</si>
  <si>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</si>
  <si>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</si>
  <si>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</si>
  <si>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</si>
  <si>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</si>
  <si>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</si>
  <si>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</si>
  <si>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</si>
  <si>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</si>
  <si>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</si>
  <si>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</si>
  <si>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</si>
  <si>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</si>
  <si>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</si>
  <si>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</si>
  <si>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</si>
  <si>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</si>
  <si>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</si>
  <si>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</si>
  <si>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</si>
  <si>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</si>
  <si>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</si>
  <si>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</si>
  <si>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</si>
  <si>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</si>
  <si>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</si>
  <si>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</si>
  <si>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</si>
  <si>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</si>
  <si>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</si>
  <si>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</si>
  <si>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</si>
  <si>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</si>
  <si>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</si>
  <si>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</si>
  <si>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</si>
  <si>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</si>
  <si>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</si>
  <si>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</si>
  <si>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</si>
  <si>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</si>
  <si>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</si>
  <si>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</si>
  <si>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</si>
  <si>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</si>
  <si>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</si>
  <si>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</si>
  <si>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</si>
  <si>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</si>
  <si>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</si>
  <si>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</si>
  <si>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</si>
  <si>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</si>
  <si>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</si>
  <si>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</si>
  <si>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</si>
  <si>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</si>
  <si>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</si>
  <si>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</si>
  <si>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</si>
  <si>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</si>
  <si>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</si>
  <si>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</si>
  <si>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</si>
  <si>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</si>
  <si>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</si>
  <si>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</si>
  <si>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</si>
  <si>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</si>
  <si>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</si>
  <si>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</si>
  <si>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</si>
  <si>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</si>
  <si>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</si>
  <si>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</si>
  <si>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</si>
  <si>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</si>
  <si>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</si>
  <si>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</si>
  <si>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</si>
  <si>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</si>
  <si>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</si>
  <si>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</si>
  <si>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</si>
  <si>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</si>
  <si>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</si>
  <si>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</si>
  <si>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</si>
  <si>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</si>
  <si>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</si>
  <si>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</si>
  <si>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</si>
  <si>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</si>
  <si>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</si>
  <si>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</si>
  <si>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</si>
  <si>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</si>
  <si>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</si>
  <si>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</si>
  <si>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</si>
  <si>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</si>
  <si>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</si>
  <si>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</si>
  <si>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</si>
  <si>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</si>
  <si>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</si>
  <si>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</si>
  <si>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</si>
  <si>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</si>
  <si>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</si>
  <si>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</si>
  <si>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</si>
  <si>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</si>
  <si>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</si>
  <si>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</si>
  <si>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</si>
  <si>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</si>
  <si>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</si>
  <si>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</si>
  <si>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</si>
  <si>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</si>
  <si>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</si>
  <si>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</si>
  <si>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</si>
  <si>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</si>
  <si>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</si>
  <si>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</si>
  <si>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</si>
  <si>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</si>
  <si>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</si>
  <si>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</si>
  <si>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</si>
  <si>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</si>
  <si>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</si>
  <si>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</si>
  <si>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</si>
  <si>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</si>
  <si>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</si>
  <si>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</si>
  <si>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</si>
  <si>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</si>
  <si>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</si>
  <si>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</si>
  <si>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</si>
  <si>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</si>
  <si>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</si>
  <si>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</si>
  <si>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</si>
  <si>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</si>
  <si>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</si>
  <si>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</si>
  <si>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</si>
  <si>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</si>
  <si>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</si>
  <si>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</si>
  <si>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</si>
  <si>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</si>
  <si>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</si>
  <si>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</si>
  <si>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</si>
  <si>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</si>
  <si>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</si>
  <si>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</si>
  <si>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</si>
  <si>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</si>
  <si>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</si>
  <si>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</si>
  <si>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</si>
  <si>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</si>
  <si>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</si>
  <si>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</si>
  <si>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</si>
  <si>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</si>
  <si>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</si>
  <si>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</si>
  <si>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</si>
  <si>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</si>
  <si>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</si>
  <si>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</si>
  <si>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</si>
  <si>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</si>
  <si>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</si>
  <si>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</si>
  <si>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</si>
  <si>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</si>
  <si>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</si>
  <si>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</si>
  <si>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</si>
  <si>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</si>
  <si>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</si>
  <si>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</si>
  <si>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</si>
  <si>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</si>
  <si>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</si>
  <si>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</si>
  <si>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</si>
  <si>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</si>
  <si>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</si>
  <si>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</si>
  <si>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</si>
  <si>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</si>
  <si>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</si>
  <si>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</si>
  <si>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</si>
  <si>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</si>
  <si>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</si>
  <si>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</si>
  <si>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</si>
  <si>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</si>
  <si>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</si>
  <si>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</si>
  <si>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</si>
  <si>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</si>
  <si>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</si>
  <si>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</si>
  <si>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</si>
  <si>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</si>
  <si>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</si>
  <si>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</si>
  <si>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</si>
  <si>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</si>
  <si>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</si>
  <si>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</si>
  <si>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</si>
  <si>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</si>
  <si>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</si>
  <si>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</si>
  <si>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</si>
  <si>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</si>
  <si>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</si>
  <si>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</si>
  <si>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</si>
  <si>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</si>
  <si>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</si>
  <si>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</si>
  <si>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</si>
  <si>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</si>
  <si>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</si>
  <si>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</si>
  <si>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</si>
  <si>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</si>
  <si>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</si>
  <si>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</si>
  <si>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</si>
  <si>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</si>
  <si>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</si>
  <si>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</si>
  <si>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</si>
  <si>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</si>
  <si>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</si>
  <si>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</si>
  <si>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</si>
  <si>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</si>
  <si>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</si>
  <si>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</si>
  <si>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</si>
  <si>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</si>
  <si>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</si>
  <si>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</si>
  <si>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</si>
  <si>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</si>
  <si>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</si>
  <si>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</si>
  <si>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</si>
  <si>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</si>
  <si>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</si>
  <si>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</si>
  <si>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</si>
  <si>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</si>
  <si>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</si>
  <si>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</si>
  <si>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</si>
  <si>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</si>
  <si>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</si>
  <si>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</si>
  <si>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</si>
  <si>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</si>
  <si>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</si>
  <si>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</si>
  <si>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</si>
  <si>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</si>
  <si>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</si>
  <si>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</si>
  <si>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</si>
  <si>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</si>
  <si>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</si>
  <si>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</si>
  <si>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</si>
  <si>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</si>
  <si>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</si>
  <si>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</si>
  <si>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</si>
  <si>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</si>
  <si>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</si>
  <si>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</si>
  <si>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</si>
  <si>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</si>
  <si>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</si>
  <si>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</si>
  <si>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</si>
  <si>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</si>
  <si>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</si>
  <si>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</si>
  <si>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</si>
  <si>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</si>
  <si>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</si>
  <si>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</si>
  <si>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</si>
  <si>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</si>
  <si>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</si>
  <si>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</si>
  <si>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</si>
  <si>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</si>
  <si>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</si>
  <si>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</si>
  <si>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</si>
  <si>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</si>
  <si>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</si>
  <si>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</si>
  <si>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</si>
  <si>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</si>
  <si>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</si>
  <si>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</si>
  <si>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</si>
  <si>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</si>
  <si>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</si>
  <si>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</si>
  <si>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</si>
  <si>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</si>
  <si>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</si>
  <si>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</si>
  <si>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</si>
  <si>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</si>
  <si>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</si>
  <si>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</si>
  <si>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</si>
  <si>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</si>
  <si>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</si>
  <si>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</si>
  <si>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</si>
  <si>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</si>
  <si>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</si>
  <si>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</si>
  <si>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</si>
  <si>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</si>
  <si>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</si>
  <si>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</si>
  <si>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</si>
  <si>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</si>
  <si>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</si>
  <si>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</si>
  <si>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</si>
  <si>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</si>
  <si>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</si>
  <si>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</si>
  <si>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</si>
  <si>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</si>
  <si>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</si>
  <si>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</si>
  <si>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</si>
  <si>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</si>
  <si>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</si>
  <si>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</si>
  <si>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</si>
  <si>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</si>
  <si>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</si>
  <si>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</si>
  <si>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</si>
  <si>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</si>
  <si>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</si>
  <si>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</si>
  <si>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</si>
  <si>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</si>
  <si>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</si>
  <si>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</si>
  <si>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</si>
  <si>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</si>
  <si>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</si>
  <si>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</si>
  <si>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</si>
  <si>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</si>
  <si>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</si>
  <si>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</si>
  <si>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</si>
  <si>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</si>
  <si>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</si>
  <si>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</si>
  <si>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</si>
  <si>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</si>
  <si>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</si>
  <si>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</si>
  <si>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</si>
  <si>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</si>
  <si>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</si>
  <si>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</si>
  <si>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</si>
  <si>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</si>
  <si>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</si>
  <si>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</si>
  <si>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</si>
  <si>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</si>
  <si>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</si>
  <si>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</si>
  <si>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</si>
  <si>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</si>
  <si>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</si>
  <si>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</si>
  <si>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</si>
  <si>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</si>
  <si>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</si>
  <si>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</si>
  <si>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</si>
  <si>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</si>
  <si>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</si>
  <si>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</si>
  <si>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</si>
  <si>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</si>
  <si>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</si>
  <si>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</si>
  <si>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</si>
  <si>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</si>
  <si>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</si>
  <si>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</si>
  <si>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</si>
  <si>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</si>
  <si>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</si>
  <si>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</si>
  <si>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</si>
  <si>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</si>
  <si>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</si>
  <si>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</si>
  <si>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</si>
  <si>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</si>
  <si>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</si>
  <si>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</si>
  <si>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</si>
  <si>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</si>
  <si>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</si>
  <si>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</si>
  <si>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</si>
  <si>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</si>
  <si>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</si>
  <si>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</si>
  <si>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</si>
  <si>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</si>
  <si>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</si>
  <si>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</si>
  <si>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</si>
  <si>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</si>
  <si>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</si>
  <si>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</si>
  <si>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</si>
  <si>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</si>
  <si>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</si>
  <si>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</si>
  <si>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</si>
  <si>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</si>
  <si>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</si>
  <si>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</si>
  <si>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</si>
  <si>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</si>
  <si>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</si>
  <si>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</si>
  <si>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</si>
  <si>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</si>
  <si>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</si>
  <si>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</si>
  <si>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</si>
  <si>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</si>
  <si>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</si>
  <si>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</si>
  <si>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</si>
  <si>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</si>
  <si>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</si>
  <si>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</si>
  <si>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</si>
  <si>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</si>
  <si>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</si>
  <si>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</si>
  <si>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</si>
  <si>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</si>
  <si>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</si>
  <si>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</si>
  <si>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</si>
  <si>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</si>
  <si>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</si>
  <si>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</si>
  <si>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</si>
  <si>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</si>
  <si>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</si>
  <si>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</si>
  <si>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</si>
  <si>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</si>
  <si>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</si>
  <si>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</si>
  <si>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</si>
  <si>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</si>
  <si>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</si>
  <si>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</si>
  <si>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</si>
  <si>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</si>
  <si>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</si>
  <si>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</si>
  <si>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</si>
  <si>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</si>
  <si>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</si>
  <si>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</si>
  <si>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</si>
  <si>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</si>
  <si>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</si>
  <si>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</si>
  <si>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</si>
  <si>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</si>
  <si>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</si>
  <si>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</si>
  <si>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</si>
  <si>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</si>
  <si>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</si>
  <si>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</si>
  <si>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</si>
  <si>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</si>
  <si>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</si>
  <si>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</si>
  <si>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</si>
  <si>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</si>
  <si>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</si>
  <si>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</si>
  <si>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</si>
  <si>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</si>
  <si>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</si>
  <si>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</si>
  <si>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</si>
  <si>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</si>
  <si>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</si>
  <si>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</si>
  <si>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</si>
  <si>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</si>
  <si>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</si>
  <si>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</si>
  <si>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</si>
  <si>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</si>
  <si>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</si>
  <si>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</si>
  <si>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</si>
  <si>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</si>
  <si>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</si>
  <si>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</si>
  <si>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</si>
  <si>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</si>
  <si>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</si>
  <si>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</si>
  <si>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</si>
  <si>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</si>
  <si>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</si>
  <si>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</si>
  <si>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</si>
  <si>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</si>
  <si>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</si>
  <si>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</si>
  <si>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</si>
  <si>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</si>
  <si>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</si>
  <si>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</si>
  <si>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</si>
  <si>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</si>
  <si>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</si>
  <si>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</si>
  <si>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</si>
  <si>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</si>
  <si>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</si>
  <si>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</si>
  <si>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</si>
  <si>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</si>
  <si>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</si>
  <si>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</si>
  <si>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</si>
  <si>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</si>
  <si>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</si>
  <si>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</si>
  <si>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</si>
  <si>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</si>
  <si>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</si>
  <si>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</si>
  <si>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</si>
  <si>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</si>
  <si>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</si>
  <si>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</si>
  <si>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</si>
  <si>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</si>
  <si>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</si>
  <si>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</si>
  <si>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</si>
  <si>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</si>
  <si>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</si>
  <si>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</si>
  <si>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</si>
  <si>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</si>
  <si>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</si>
  <si>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</si>
  <si>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</si>
  <si>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</si>
  <si>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</si>
  <si>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</si>
  <si>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</si>
  <si>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</si>
  <si>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</si>
  <si>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</si>
  <si>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</si>
  <si>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</si>
  <si>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</si>
  <si>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</si>
  <si>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</si>
  <si>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</si>
  <si>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</si>
  <si>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</si>
  <si>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</si>
  <si>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</si>
  <si>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</si>
  <si>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</si>
  <si>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</si>
  <si>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</si>
  <si>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</si>
  <si>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</si>
  <si>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</si>
  <si>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</si>
  <si>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</si>
  <si>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</si>
  <si>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</si>
  <si>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</si>
  <si>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</si>
  <si>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</si>
  <si>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</si>
  <si>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</si>
  <si>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</si>
  <si>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</si>
  <si>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</si>
  <si>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</si>
  <si>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</si>
  <si>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</si>
  <si>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</si>
  <si>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</si>
  <si>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</si>
  <si>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</si>
  <si>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</si>
  <si>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</si>
  <si>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</si>
  <si>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</si>
  <si>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</si>
  <si>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</si>
  <si>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</si>
  <si>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</si>
  <si>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</si>
  <si>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</si>
  <si>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</si>
  <si>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</si>
  <si>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</si>
  <si>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</si>
  <si>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</si>
  <si>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</si>
  <si>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</si>
  <si>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</si>
  <si>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</si>
  <si>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</si>
  <si>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</si>
  <si>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</si>
  <si>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</si>
  <si>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</si>
  <si>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</si>
  <si>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</si>
  <si>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</si>
  <si>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</si>
  <si>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</si>
  <si>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</si>
  <si>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</si>
  <si>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</si>
  <si>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</si>
  <si>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</si>
  <si>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</si>
  <si>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</si>
  <si>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</si>
  <si>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</si>
  <si>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</si>
  <si>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</si>
  <si>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</si>
  <si>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</si>
  <si>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</si>
  <si>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</si>
  <si>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</si>
  <si>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</si>
  <si>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</si>
  <si>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</si>
  <si>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</si>
  <si>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</si>
  <si>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</si>
  <si>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</si>
  <si>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</si>
  <si>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</si>
  <si>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</si>
  <si>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</si>
  <si>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</si>
  <si>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</si>
  <si>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</si>
  <si>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</si>
  <si>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</si>
  <si>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</si>
  <si>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</si>
  <si>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</si>
  <si>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</si>
  <si>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</si>
  <si>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</si>
  <si>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</si>
  <si>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</si>
  <si>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</si>
  <si>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</si>
  <si>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</si>
  <si>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</si>
  <si>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</si>
  <si>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</si>
  <si>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</si>
  <si>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</si>
  <si>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</si>
  <si>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</si>
  <si>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</si>
  <si>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</si>
  <si>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</si>
  <si>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</si>
  <si>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</si>
  <si>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</si>
  <si>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</si>
  <si>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</si>
  <si>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</si>
  <si>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</si>
  <si>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</si>
  <si>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</si>
  <si>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</si>
  <si>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</si>
  <si>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</si>
  <si>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</si>
  <si>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</si>
  <si>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</si>
  <si>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</si>
  <si>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</si>
  <si>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</si>
  <si>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</si>
  <si>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</si>
  <si>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</si>
  <si>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</si>
  <si>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</si>
  <si>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</si>
  <si>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</si>
  <si>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</si>
  <si>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</si>
  <si>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</si>
  <si>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</si>
  <si>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</si>
  <si>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</si>
  <si>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</si>
  <si>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</si>
  <si>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</si>
  <si>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</si>
  <si>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</si>
  <si>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</si>
  <si>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</si>
  <si>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</si>
  <si>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</si>
  <si>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</si>
  <si>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</si>
  <si>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</si>
  <si>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</si>
  <si>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</si>
  <si>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</si>
  <si>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</si>
  <si>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</si>
  <si>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</si>
  <si>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</si>
  <si>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</si>
  <si>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</si>
  <si>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</si>
  <si>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</si>
  <si>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</si>
  <si>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</si>
  <si>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</si>
  <si>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</si>
  <si>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</si>
  <si>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</si>
  <si>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</si>
  <si>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</si>
  <si>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</si>
  <si>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</si>
  <si>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</si>
  <si>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</si>
  <si>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</si>
  <si>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</si>
  <si>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</si>
  <si>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</si>
  <si>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</si>
  <si>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</si>
  <si>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</si>
  <si>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</si>
  <si>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</si>
  <si>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</si>
  <si>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</si>
  <si>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</si>
  <si>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</si>
  <si>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</si>
  <si>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</si>
  <si>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</si>
  <si>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</si>
  <si>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</si>
  <si>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</si>
  <si>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</si>
  <si>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</si>
  <si>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</si>
  <si>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</si>
  <si>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</si>
  <si>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</si>
  <si>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</si>
  <si>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</si>
  <si>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</si>
  <si>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</si>
  <si>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</si>
  <si>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</si>
  <si>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</si>
  <si>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</si>
  <si>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</si>
  <si>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</si>
  <si>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</si>
  <si>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</si>
  <si>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</si>
  <si>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</si>
  <si>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</si>
  <si>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</si>
  <si>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</si>
  <si>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</si>
  <si>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</si>
  <si>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</si>
  <si>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</si>
  <si>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</si>
  <si>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</si>
  <si>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</si>
  <si>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</si>
  <si>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</si>
  <si>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</si>
  <si>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</si>
  <si>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</si>
  <si>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</si>
  <si>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</si>
  <si>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</si>
  <si>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</si>
  <si>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</si>
  <si>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</si>
  <si>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</si>
  <si>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</si>
  <si>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</si>
  <si>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</si>
  <si>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</si>
  <si>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</si>
  <si>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</si>
  <si>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</si>
  <si>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</si>
  <si>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</si>
  <si>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</si>
  <si>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</si>
  <si>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</si>
  <si>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</si>
  <si>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</si>
  <si>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</si>
  <si>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</si>
  <si>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</si>
  <si>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</si>
  <si>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</si>
  <si>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</si>
  <si>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</si>
  <si>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</si>
  <si>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</si>
  <si>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</si>
  <si>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</si>
  <si>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</si>
  <si>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</si>
  <si>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</si>
  <si>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</si>
  <si>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</si>
  <si>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</si>
  <si>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</si>
  <si>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</si>
  <si>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</si>
  <si>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</si>
  <si>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</si>
  <si>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</si>
  <si>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</si>
  <si>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</si>
  <si>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</si>
  <si>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</si>
  <si>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</si>
  <si>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</si>
  <si>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</si>
  <si>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</si>
  <si>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</si>
  <si>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</si>
  <si>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</si>
  <si>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</si>
  <si>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</si>
  <si>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</si>
  <si>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</si>
  <si>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</si>
  <si>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</si>
  <si>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</si>
  <si>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</si>
  <si>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</si>
  <si>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</si>
  <si>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</si>
  <si>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</si>
  <si>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</si>
  <si>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</si>
  <si>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</si>
  <si>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</si>
  <si>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</si>
  <si>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</si>
  <si>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</si>
  <si>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</si>
  <si>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</si>
  <si>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</si>
  <si>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</si>
  <si>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</si>
  <si>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</si>
  <si>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</si>
  <si>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</si>
  <si>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</si>
  <si>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</si>
  <si>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</si>
  <si>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</si>
  <si>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</si>
  <si>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</si>
  <si>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</si>
  <si>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</si>
  <si>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</si>
  <si>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</si>
  <si>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</si>
  <si>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</si>
  <si>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</si>
  <si>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</si>
  <si>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</si>
  <si>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</si>
  <si>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</si>
  <si>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</si>
  <si>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</si>
  <si>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</si>
  <si>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</si>
  <si>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</si>
  <si>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</si>
  <si>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</si>
  <si>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</si>
  <si>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</si>
  <si>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</si>
  <si>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</si>
  <si>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</si>
  <si>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</si>
  <si>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</si>
  <si>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</si>
  <si>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</si>
  <si>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</si>
  <si>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</si>
  <si>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</si>
  <si>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</si>
  <si>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</si>
  <si>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</si>
  <si>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</si>
  <si>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</si>
  <si>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</si>
  <si>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</si>
  <si>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</si>
  <si>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</si>
  <si>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</si>
  <si>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</si>
  <si>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</si>
  <si>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</si>
  <si>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</si>
  <si>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</si>
  <si>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</si>
  <si>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</si>
  <si>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</si>
  <si>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</si>
  <si>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</si>
  <si>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</si>
  <si>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</si>
  <si>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</si>
  <si>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</si>
  <si>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</si>
  <si>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</si>
  <si>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</si>
  <si>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</si>
  <si>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</si>
  <si>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</si>
  <si>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</si>
  <si>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</si>
  <si>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</si>
  <si>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</si>
  <si>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</si>
  <si>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</si>
  <si>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</si>
  <si>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</si>
  <si>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</si>
  <si>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</si>
  <si>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</si>
  <si>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</si>
  <si>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</si>
  <si>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</si>
  <si>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</si>
  <si>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</si>
  <si>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</si>
  <si>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</si>
  <si>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</si>
  <si>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</si>
  <si>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</si>
  <si>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</si>
  <si>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</si>
  <si>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</si>
  <si>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</si>
  <si>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</si>
  <si>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</si>
  <si>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</si>
  <si>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</si>
  <si>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</si>
  <si>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</si>
  <si>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</si>
  <si>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</si>
  <si>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</si>
  <si>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</si>
  <si>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</si>
  <si>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</si>
  <si>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</si>
  <si>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</si>
  <si>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</si>
  <si>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</si>
  <si>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</si>
  <si>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</si>
  <si>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</si>
  <si>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</si>
  <si>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</si>
  <si>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</si>
  <si>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</si>
  <si>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</si>
  <si>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</si>
  <si>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</si>
  <si>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</si>
  <si>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</si>
  <si>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</si>
  <si>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</si>
  <si>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</si>
  <si>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</si>
  <si>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</si>
  <si>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</si>
  <si>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</si>
  <si>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</si>
  <si>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</si>
  <si>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</si>
  <si>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</si>
  <si>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</si>
  <si>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</si>
  <si>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</si>
  <si>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</si>
  <si>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</si>
  <si>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</si>
  <si>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</si>
  <si>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</si>
  <si>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</si>
  <si>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</si>
  <si>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</si>
  <si>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</si>
  <si>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</si>
  <si>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</si>
  <si>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</si>
  <si>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</si>
  <si>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</si>
  <si>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</si>
  <si>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</si>
  <si>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</si>
  <si>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</si>
  <si>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</si>
  <si>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</si>
  <si>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</si>
  <si>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</si>
  <si>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</si>
  <si>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</si>
  <si>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</si>
  <si>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</si>
  <si>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</si>
  <si>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</si>
  <si>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</si>
  <si>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</si>
  <si>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</si>
  <si>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</si>
  <si>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</si>
  <si>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</si>
  <si>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</si>
  <si>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</si>
  <si>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</si>
  <si>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</si>
  <si>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</si>
  <si>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</si>
  <si>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</si>
  <si>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</si>
  <si>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</si>
  <si>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</si>
  <si>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</si>
  <si>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</si>
  <si>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</si>
  <si>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</si>
  <si>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</si>
  <si>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</si>
  <si>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</si>
  <si>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</si>
  <si>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</si>
  <si>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</si>
  <si>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</si>
  <si>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</si>
  <si>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</si>
  <si>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</si>
  <si>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</si>
  <si>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</si>
  <si>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</si>
  <si>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</si>
  <si>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</si>
  <si>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</si>
  <si>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</si>
  <si>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</si>
  <si>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</si>
  <si>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</si>
  <si>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</si>
  <si>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</si>
  <si>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</si>
  <si>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</si>
  <si>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</si>
  <si>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</si>
  <si>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</si>
  <si>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</si>
  <si>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</si>
  <si>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</si>
  <si>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</si>
  <si>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</si>
  <si>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</si>
  <si>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</si>
  <si>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</si>
  <si>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</si>
  <si>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</si>
  <si>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</si>
  <si>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</si>
  <si>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</si>
  <si>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</si>
  <si>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</si>
  <si>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</si>
  <si>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</si>
  <si>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</si>
  <si>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</si>
  <si>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</si>
  <si>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</si>
  <si>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</si>
  <si>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</si>
  <si>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</si>
  <si>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</si>
  <si>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</si>
  <si>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</si>
  <si>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</si>
  <si>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</si>
  <si>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</si>
  <si>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</si>
  <si>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</si>
  <si>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</si>
  <si>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</si>
  <si>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</si>
  <si>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</si>
  <si>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</si>
  <si>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</si>
  <si>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</si>
  <si>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</si>
  <si>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</si>
  <si>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</si>
  <si>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</si>
  <si>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</si>
  <si>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</si>
  <si>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</si>
  <si>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</si>
  <si>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</si>
  <si>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</si>
  <si>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</si>
  <si>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</si>
  <si>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</si>
  <si>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</si>
  <si>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</si>
  <si>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</si>
  <si>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</si>
  <si>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</si>
  <si>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</si>
  <si>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</si>
  <si>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</si>
  <si>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</si>
  <si>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</si>
  <si>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</si>
  <si>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</si>
  <si>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</si>
  <si>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</si>
  <si>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</si>
  <si>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</si>
  <si>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</si>
  <si>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</si>
  <si>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</si>
  <si>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</si>
  <si>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</si>
  <si>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</si>
  <si>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</si>
  <si>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</si>
  <si>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</si>
  <si>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</si>
  <si>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</si>
  <si>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</si>
  <si>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</si>
  <si>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</si>
  <si>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</si>
  <si>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</si>
  <si>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</si>
  <si>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</si>
  <si>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</si>
  <si>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</si>
  <si>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</si>
  <si>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</si>
  <si>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</si>
  <si>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</si>
  <si>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</si>
  <si>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</si>
  <si>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</si>
  <si>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</si>
  <si>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</si>
  <si>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</si>
  <si>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</si>
  <si>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</si>
  <si>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</si>
  <si>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</si>
  <si>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</si>
  <si>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</si>
  <si>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</si>
  <si>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</si>
  <si>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</si>
  <si>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</si>
  <si>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</si>
  <si>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</si>
  <si>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</si>
  <si>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</si>
  <si>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</si>
  <si>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</si>
  <si>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</si>
  <si>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</si>
  <si>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</si>
  <si>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</si>
  <si>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</si>
  <si>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</si>
  <si>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</si>
  <si>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</si>
  <si>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</si>
  <si>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</si>
  <si>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</si>
  <si>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</si>
  <si>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</si>
  <si>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</si>
  <si>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</si>
  <si>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</si>
  <si>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</si>
  <si>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</si>
  <si>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</si>
  <si>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</si>
  <si>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</si>
  <si>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</si>
  <si>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</si>
  <si>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</si>
  <si>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</si>
  <si>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</si>
  <si>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</si>
  <si>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</si>
  <si>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</si>
  <si>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</si>
  <si>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</si>
  <si>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</si>
  <si>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</si>
  <si>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</si>
  <si>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</si>
  <si>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</si>
  <si>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</si>
  <si>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</si>
  <si>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</si>
  <si>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</si>
  <si>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</si>
  <si>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</si>
  <si>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</si>
  <si>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</si>
  <si>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</si>
  <si>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</si>
  <si>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</si>
  <si>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</si>
  <si>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</si>
  <si>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</si>
  <si>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</si>
  <si>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</si>
  <si>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</si>
  <si>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</si>
  <si>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</si>
  <si>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</si>
  <si>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</si>
  <si>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</si>
  <si>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</si>
  <si>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</si>
  <si>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</si>
  <si>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</si>
  <si>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</si>
  <si>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</si>
  <si>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</si>
  <si>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</si>
  <si>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</si>
  <si>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</si>
  <si>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</si>
  <si>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</si>
  <si>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</si>
  <si>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</si>
  <si>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</si>
  <si>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</si>
  <si>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</si>
  <si>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</si>
  <si>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</si>
  <si>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</si>
  <si>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</si>
  <si>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</si>
  <si>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</si>
  <si>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</si>
  <si>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</si>
  <si>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</si>
  <si>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</si>
  <si>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</si>
  <si>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</si>
  <si>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</si>
  <si>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</si>
  <si>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</si>
  <si>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</si>
  <si>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</si>
  <si>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</si>
  <si>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</si>
  <si>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</si>
  <si>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</si>
  <si>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</si>
  <si>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</si>
  <si>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</si>
  <si>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</si>
  <si>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</si>
  <si>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</si>
  <si>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</si>
  <si>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</si>
  <si>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</si>
  <si>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</si>
  <si>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</si>
  <si>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</si>
  <si>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</si>
  <si>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</si>
  <si>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</si>
  <si>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</si>
  <si>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</si>
  <si>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</si>
  <si>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</si>
  <si>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</si>
  <si>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</si>
  <si>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</si>
  <si>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</si>
  <si>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</si>
  <si>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</si>
  <si>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</si>
  <si>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</si>
  <si>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</si>
  <si>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</si>
  <si>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</si>
  <si>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</si>
  <si>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</si>
  <si>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</si>
  <si>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</si>
  <si>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</si>
  <si>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</si>
  <si>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</si>
  <si>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</si>
  <si>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</si>
  <si>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</si>
  <si>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</si>
  <si>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</si>
  <si>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</si>
  <si>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</si>
  <si>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</si>
  <si>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</si>
  <si>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</si>
  <si>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</si>
  <si>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</si>
  <si>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</si>
  <si>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</si>
  <si>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</si>
  <si>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</si>
  <si>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</si>
  <si>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</si>
  <si>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</si>
  <si>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</si>
  <si>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</si>
  <si>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</si>
  <si>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</si>
  <si>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</si>
  <si>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</si>
  <si>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</si>
  <si>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</si>
  <si>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</si>
  <si>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</si>
  <si>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</si>
  <si>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</si>
  <si>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</si>
  <si>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</si>
  <si>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</si>
  <si>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</si>
  <si>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</si>
  <si>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</si>
  <si>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</si>
  <si>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</si>
  <si>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</si>
  <si>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</si>
  <si>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</si>
  <si>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</si>
  <si>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</si>
  <si>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</si>
  <si>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</si>
  <si>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</si>
  <si>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</si>
  <si>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</si>
  <si>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</si>
  <si>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</si>
  <si>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</si>
  <si>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</si>
  <si>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</si>
  <si>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</si>
  <si>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</si>
  <si>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</si>
  <si>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</si>
  <si>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</si>
  <si>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</si>
  <si>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</si>
  <si>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</si>
  <si>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</si>
  <si>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</si>
  <si>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</si>
  <si>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</si>
  <si>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</si>
  <si>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</si>
  <si>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</si>
  <si>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</si>
  <si>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</si>
  <si>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</si>
  <si>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</si>
  <si>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</si>
  <si>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</si>
  <si>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</si>
  <si>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</si>
  <si>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</si>
  <si>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</si>
  <si>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</si>
  <si>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</si>
  <si>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</si>
  <si>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</si>
  <si>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</si>
  <si>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</si>
  <si>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</si>
  <si>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</si>
  <si>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</si>
  <si>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</si>
  <si>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</si>
  <si>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</si>
  <si>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</si>
  <si>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</si>
  <si>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</si>
  <si>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</si>
  <si>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</si>
  <si>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</si>
  <si>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</si>
  <si>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</si>
  <si>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</si>
  <si>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</si>
  <si>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</si>
  <si>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</si>
  <si>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</si>
  <si>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</si>
  <si>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</si>
  <si>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</si>
  <si>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</si>
  <si>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</si>
  <si>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</si>
  <si>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</si>
  <si>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</si>
  <si>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</si>
  <si>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</si>
  <si>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</si>
  <si>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</si>
  <si>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</si>
  <si>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</si>
  <si>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</si>
  <si>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</si>
  <si>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</si>
  <si>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</si>
  <si>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</si>
  <si>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</si>
  <si>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</si>
  <si>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</si>
  <si>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</si>
  <si>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</si>
  <si>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</si>
  <si>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</si>
  <si>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</si>
  <si>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</si>
  <si>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</si>
  <si>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</si>
  <si>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</si>
  <si>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</si>
  <si>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</si>
  <si>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</si>
  <si>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</si>
  <si>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</si>
  <si>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</si>
  <si>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</si>
  <si>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</si>
  <si>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</si>
  <si>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</si>
  <si>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</si>
  <si>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</si>
  <si>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</si>
  <si>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</si>
  <si>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</si>
  <si>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</si>
  <si>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</si>
  <si>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</si>
  <si>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</si>
  <si>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</si>
  <si>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</si>
  <si>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</si>
  <si>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</si>
  <si>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</si>
  <si>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</si>
  <si>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</si>
  <si>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</si>
  <si>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</si>
  <si>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</si>
  <si>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</si>
  <si>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</si>
  <si>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</si>
  <si>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</si>
  <si>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</si>
  <si>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</si>
  <si>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</si>
  <si>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</si>
  <si>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</si>
  <si>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</si>
  <si>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</si>
  <si>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</si>
  <si>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</si>
  <si>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</si>
  <si>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</si>
  <si>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</si>
  <si>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</si>
  <si>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</si>
  <si>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</si>
  <si>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</si>
  <si>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</si>
  <si>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</si>
  <si>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</si>
  <si>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</si>
  <si>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</si>
  <si>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</si>
  <si>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</si>
  <si>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</si>
  <si>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</si>
  <si>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</si>
  <si>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</si>
  <si>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</si>
  <si>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</si>
  <si>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</si>
  <si>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</si>
  <si>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</si>
  <si>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</si>
  <si>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</si>
  <si>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</si>
  <si>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</si>
  <si>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</si>
  <si>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</si>
  <si>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</si>
  <si>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</si>
  <si>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</si>
  <si>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</si>
  <si>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</si>
  <si>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</si>
  <si>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</si>
  <si>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</si>
  <si>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</si>
  <si>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</si>
  <si>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</si>
  <si>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</si>
  <si>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</si>
  <si>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</si>
  <si>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</si>
  <si>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</si>
  <si>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</si>
  <si>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</si>
  <si>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</si>
  <si>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</si>
  <si>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</si>
  <si>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</si>
  <si>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</si>
  <si>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</si>
  <si>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</si>
  <si>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</si>
  <si>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</si>
  <si>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</si>
  <si>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</si>
  <si>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</si>
  <si>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</si>
  <si>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</si>
  <si>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</si>
  <si>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</si>
  <si>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</si>
  <si>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</si>
  <si>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</si>
  <si>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</si>
  <si>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</si>
  <si>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</si>
  <si>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</si>
  <si>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</si>
  <si>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</si>
  <si>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</si>
  <si>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</si>
  <si>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</si>
  <si>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</si>
  <si>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</si>
  <si>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</si>
  <si>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</si>
  <si>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</si>
  <si>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</si>
  <si>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</si>
  <si>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</si>
  <si>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</si>
  <si>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</si>
  <si>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</si>
  <si>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</si>
  <si>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</si>
  <si>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</si>
  <si>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</si>
  <si>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</si>
  <si>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</si>
  <si>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</si>
  <si>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</si>
  <si>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</si>
  <si>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</si>
  <si>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</si>
  <si>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</si>
  <si>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</si>
  <si>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</si>
  <si>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</si>
  <si>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</si>
  <si>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</si>
  <si>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</si>
  <si>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</si>
  <si>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</si>
  <si>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</si>
  <si>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</si>
  <si>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</si>
  <si>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</si>
  <si>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</si>
  <si>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</si>
  <si>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</si>
  <si>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</si>
  <si>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</si>
  <si>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</si>
  <si>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</si>
  <si>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</si>
  <si>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</si>
  <si>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</si>
  <si>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</si>
  <si>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</si>
  <si>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</si>
  <si>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</si>
  <si>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</si>
  <si>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</si>
  <si>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</si>
  <si>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</si>
  <si>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</si>
  <si>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</si>
  <si>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</si>
  <si>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</si>
  <si>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</si>
  <si>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</si>
  <si>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</si>
  <si>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</si>
  <si>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</si>
  <si>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</si>
  <si>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</si>
  <si>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</si>
  <si>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</si>
  <si>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</si>
  <si>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</si>
  <si>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</si>
  <si>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</si>
  <si>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</si>
  <si>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</si>
  <si>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</si>
  <si>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</si>
  <si>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</si>
  <si>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</si>
  <si>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</si>
  <si>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</si>
  <si>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</si>
  <si>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</si>
  <si>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</si>
  <si>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</si>
  <si>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</si>
  <si>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</si>
  <si>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</si>
  <si>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</si>
  <si>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</si>
  <si>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</si>
  <si>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</si>
  <si>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</si>
  <si>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</si>
  <si>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</si>
  <si>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</si>
  <si>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</si>
  <si>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</si>
  <si>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</si>
  <si>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</si>
  <si>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</si>
  <si>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</si>
  <si>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</si>
  <si>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</si>
  <si>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</si>
  <si>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</si>
  <si>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</si>
  <si>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</si>
  <si>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</si>
  <si>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</si>
  <si>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</si>
  <si>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</si>
  <si>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</si>
  <si>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</si>
  <si>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</si>
  <si>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</si>
  <si>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</si>
  <si>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</si>
  <si>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</si>
  <si>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</si>
  <si>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</si>
  <si>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</si>
  <si>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</si>
  <si>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</si>
  <si>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</si>
  <si>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</si>
  <si>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</si>
  <si>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</si>
  <si>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</si>
  <si>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</si>
  <si>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</si>
  <si>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</si>
  <si>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</si>
  <si>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</si>
  <si>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</si>
  <si>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</si>
  <si>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</si>
  <si>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</si>
  <si>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</si>
  <si>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</si>
  <si>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</si>
  <si>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</si>
  <si>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</si>
  <si>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</si>
  <si>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</si>
  <si>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</si>
  <si>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</si>
  <si>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</si>
  <si>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</si>
  <si>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</si>
  <si>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</si>
  <si>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</si>
  <si>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</si>
  <si>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</si>
  <si>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</si>
  <si>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</si>
  <si>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</si>
  <si>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</si>
  <si>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</si>
  <si>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</si>
  <si>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</si>
  <si>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</si>
  <si>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</si>
  <si>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</si>
  <si>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</si>
  <si>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</si>
  <si>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</si>
  <si>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</si>
  <si>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</si>
  <si>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</si>
  <si>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</si>
  <si>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</si>
  <si>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</si>
  <si>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</si>
  <si>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</si>
  <si>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</si>
  <si>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</si>
  <si>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</si>
  <si>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</si>
  <si>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</si>
  <si>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</si>
  <si>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</si>
  <si>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</si>
  <si>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</si>
  <si>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</si>
  <si>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</si>
  <si>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</si>
  <si>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</si>
  <si>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</si>
  <si>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</si>
  <si>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</si>
  <si>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</si>
  <si>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</si>
  <si>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</si>
  <si>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</si>
  <si>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</si>
  <si>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</si>
  <si>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</si>
  <si>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</si>
  <si>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</si>
  <si>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</si>
  <si>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</si>
  <si>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</si>
  <si>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</si>
  <si>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</si>
  <si>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</si>
  <si>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</si>
  <si>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</si>
  <si>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</si>
  <si>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</si>
  <si>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</si>
  <si>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</si>
  <si>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</si>
  <si>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</si>
  <si>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</si>
  <si>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</si>
  <si>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</si>
  <si>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</si>
  <si>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</si>
  <si>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</si>
  <si>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</si>
  <si>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</si>
  <si>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</si>
  <si>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</si>
  <si>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</si>
  <si>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</si>
  <si>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</si>
  <si>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</si>
  <si>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</si>
  <si>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</si>
  <si>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</si>
  <si>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</si>
  <si>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</si>
  <si>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</si>
  <si>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</si>
  <si>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</si>
  <si>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</si>
  <si>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</si>
  <si>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</si>
  <si>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</si>
  <si>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</si>
  <si>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</si>
  <si>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</si>
  <si>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</si>
  <si>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</si>
  <si>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</si>
  <si>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</si>
  <si>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</si>
  <si>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</si>
  <si>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</si>
  <si>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</si>
  <si>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</si>
  <si>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</si>
  <si>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</si>
  <si>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</si>
  <si>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</si>
  <si>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</si>
  <si>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</si>
  <si>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</si>
  <si>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</si>
  <si>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</si>
  <si>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</si>
  <si>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</si>
  <si>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</si>
  <si>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</si>
  <si>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</si>
  <si>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</si>
  <si>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</si>
  <si>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</si>
  <si>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</si>
  <si>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</si>
  <si>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</si>
  <si>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</si>
  <si>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</si>
  <si>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</si>
  <si>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</si>
  <si>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</si>
  <si>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</si>
  <si>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</si>
  <si>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</si>
  <si>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</si>
  <si>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</si>
  <si>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</si>
  <si>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</si>
  <si>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</si>
  <si>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</si>
  <si>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</si>
  <si>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</si>
  <si>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</si>
  <si>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</si>
  <si>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</si>
  <si>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</si>
  <si>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</si>
  <si>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</si>
  <si>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</si>
  <si>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</si>
  <si>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</si>
  <si>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</si>
  <si>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</si>
  <si>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</si>
  <si>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</si>
  <si>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</si>
  <si>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</si>
  <si>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</si>
  <si>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</si>
  <si>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</si>
  <si>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</si>
  <si>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</si>
  <si>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</si>
  <si>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</si>
  <si>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</si>
  <si>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</si>
  <si>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</si>
  <si>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</si>
  <si>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</si>
  <si>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</si>
  <si>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</si>
  <si>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</si>
  <si>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</si>
  <si>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</si>
  <si>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</si>
  <si>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</si>
  <si>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</si>
  <si>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</si>
  <si>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</si>
  <si>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</si>
  <si>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</si>
  <si>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</si>
  <si>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</si>
  <si>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</si>
  <si>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</si>
  <si>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</si>
  <si>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</si>
  <si>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</si>
  <si>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</si>
  <si>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</si>
  <si>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</si>
  <si>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</si>
  <si>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</si>
  <si>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</si>
  <si>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</si>
  <si>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</si>
  <si>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</si>
  <si>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</si>
  <si>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</si>
  <si>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</si>
  <si>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</si>
  <si>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</si>
  <si>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</si>
  <si>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</si>
  <si>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</si>
  <si>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</si>
  <si>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</si>
  <si>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</si>
  <si>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</si>
  <si>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</si>
  <si>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</si>
  <si>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</si>
  <si>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</si>
  <si>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</si>
  <si>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</si>
  <si>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</si>
  <si>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</si>
  <si>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</si>
  <si>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</si>
  <si>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</si>
  <si>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</si>
  <si>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</si>
  <si>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</si>
  <si>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</si>
  <si>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</si>
  <si>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</si>
  <si>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</si>
  <si>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</si>
  <si>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</si>
  <si>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</si>
  <si>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</si>
  <si>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</si>
  <si>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</si>
  <si>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</si>
  <si>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</si>
  <si>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</si>
  <si>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</si>
  <si>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</si>
  <si>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</si>
  <si>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</si>
  <si>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</si>
  <si>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</si>
  <si>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</si>
  <si>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</si>
  <si>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</si>
  <si>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</si>
  <si>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</si>
  <si>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</si>
  <si>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</si>
  <si>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</si>
  <si>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</si>
  <si>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</si>
  <si>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</si>
  <si>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</si>
  <si>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</si>
  <si>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</si>
  <si>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</si>
  <si>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</si>
  <si>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</si>
  <si>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</si>
  <si>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</si>
  <si>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</si>
  <si>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</si>
  <si>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</si>
  <si>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</si>
  <si>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</si>
  <si>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</si>
  <si>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</si>
  <si>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</si>
  <si>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</si>
  <si>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</si>
  <si>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</si>
  <si>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</si>
  <si>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</si>
  <si>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</si>
  <si>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</si>
  <si>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</si>
  <si>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</si>
  <si>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</si>
  <si>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</si>
  <si>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</si>
  <si>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</si>
  <si>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</si>
  <si>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</si>
  <si>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</si>
  <si>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</si>
  <si>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</si>
  <si>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</si>
  <si>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</si>
  <si>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</si>
  <si>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</si>
  <si>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</si>
  <si>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</si>
  <si>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</si>
  <si>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</si>
  <si>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</si>
  <si>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</si>
  <si>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</si>
  <si>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</si>
  <si>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</si>
  <si>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</si>
  <si>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</si>
  <si>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</si>
  <si>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</si>
  <si>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</si>
  <si>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</si>
  <si>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</si>
  <si>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</si>
  <si>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</si>
  <si>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</si>
  <si>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</si>
  <si>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</si>
  <si>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</si>
  <si>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</si>
  <si>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</si>
  <si>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</si>
  <si>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</si>
  <si>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</si>
  <si>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</si>
  <si>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</si>
  <si>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</si>
  <si>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</si>
  <si>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</si>
  <si>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</si>
  <si>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</si>
  <si>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</si>
  <si>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</si>
  <si>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</si>
  <si>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</si>
  <si>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</si>
  <si>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</si>
  <si>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</si>
  <si>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</si>
  <si>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</si>
  <si>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</si>
  <si>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</si>
  <si>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</si>
  <si>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</si>
  <si>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</si>
  <si>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</si>
  <si>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</si>
  <si>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</si>
  <si>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</si>
  <si>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</si>
  <si>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</si>
  <si>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</si>
  <si>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</si>
  <si>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</si>
  <si>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</si>
  <si>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</si>
  <si>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</si>
  <si>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</si>
  <si>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</si>
  <si>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</si>
  <si>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</si>
  <si>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</si>
  <si>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</si>
  <si>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</si>
  <si>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</si>
  <si>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</si>
  <si>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</si>
  <si>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</si>
  <si>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</si>
  <si>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</si>
  <si>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</si>
  <si>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</si>
  <si>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</si>
  <si>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</si>
  <si>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</si>
  <si>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</si>
  <si>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</si>
  <si>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</si>
  <si>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</si>
  <si>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</si>
  <si>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</si>
  <si>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</si>
  <si>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</si>
  <si>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</si>
  <si>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</si>
  <si>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</si>
  <si>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</si>
  <si>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</si>
  <si>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</si>
  <si>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</si>
  <si>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</si>
  <si>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</si>
  <si>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</si>
  <si>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</si>
  <si>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</si>
  <si>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</si>
  <si>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</si>
  <si>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</si>
  <si>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</si>
  <si>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</si>
  <si>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</si>
  <si>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</si>
  <si>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</si>
  <si>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</si>
  <si>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</si>
  <si>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</si>
  <si>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</si>
  <si>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</si>
  <si>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</si>
  <si>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</si>
  <si>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</si>
  <si>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</si>
  <si>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</si>
  <si>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</si>
  <si>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</si>
  <si>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</si>
  <si>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</si>
  <si>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</si>
  <si>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</si>
  <si>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</si>
  <si>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</si>
  <si>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</si>
  <si>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</si>
  <si>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</si>
  <si>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</si>
  <si>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</si>
  <si>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</si>
  <si>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</si>
  <si>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</si>
  <si>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</si>
  <si>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</si>
  <si>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</si>
  <si>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</si>
  <si>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</si>
  <si>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</si>
  <si>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</si>
  <si>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</si>
  <si>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</si>
  <si>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</si>
  <si>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</si>
  <si>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</si>
  <si>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</si>
  <si>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</si>
  <si>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</si>
  <si>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</si>
  <si>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</si>
  <si>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</si>
  <si>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</si>
  <si>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</si>
  <si>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</si>
  <si>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</si>
  <si>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</si>
  <si>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</si>
  <si>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</si>
  <si>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</si>
  <si>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</si>
  <si>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</si>
  <si>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</si>
  <si>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</si>
  <si>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</si>
  <si>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</si>
  <si>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</si>
  <si>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</si>
  <si>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</si>
  <si>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</si>
  <si>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</si>
  <si>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</si>
  <si>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</si>
  <si>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</si>
  <si>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</si>
  <si>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</si>
  <si>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</si>
  <si>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</si>
  <si>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</si>
  <si>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</si>
  <si>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</si>
  <si>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</si>
  <si>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</si>
  <si>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</si>
  <si>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</si>
  <si>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</si>
  <si>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</si>
  <si>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</si>
  <si>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</si>
  <si>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</si>
  <si>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</si>
  <si>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</si>
  <si>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</si>
  <si>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</si>
  <si>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</si>
  <si>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</si>
  <si>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</si>
  <si>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</si>
  <si>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</si>
  <si>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</si>
  <si>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</si>
  <si>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</si>
  <si>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</si>
  <si>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</si>
  <si>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</si>
  <si>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</si>
  <si>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</si>
  <si>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</si>
  <si>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</si>
  <si>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</si>
  <si>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</si>
  <si>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</si>
  <si>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</si>
  <si>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</si>
  <si>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</si>
  <si>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</si>
  <si>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</si>
  <si>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</si>
  <si>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</si>
  <si>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</si>
  <si>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</si>
  <si>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</si>
  <si>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</si>
  <si>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</si>
  <si>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</si>
  <si>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</si>
  <si>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</si>
  <si>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</si>
  <si>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</si>
  <si>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</si>
  <si>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</si>
  <si>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</si>
  <si>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</si>
  <si>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</si>
  <si>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</si>
  <si>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</si>
  <si>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</si>
  <si>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</si>
  <si>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</si>
  <si>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</si>
  <si>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</si>
  <si>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</si>
  <si>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</si>
  <si>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</si>
  <si>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</si>
  <si>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</si>
  <si>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</si>
  <si>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</si>
  <si>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</si>
  <si>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</si>
  <si>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</si>
  <si>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</si>
  <si>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</si>
  <si>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</si>
  <si>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</si>
  <si>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</si>
  <si>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</si>
  <si>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</si>
  <si>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</si>
  <si>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</si>
  <si>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</si>
  <si>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</si>
  <si>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</si>
  <si>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</si>
  <si>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</si>
  <si>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</si>
  <si>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</si>
  <si>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</si>
  <si>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</si>
  <si>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</si>
  <si>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</si>
  <si>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</si>
  <si>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</si>
  <si>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</si>
  <si>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</si>
  <si>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</si>
  <si>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</si>
  <si>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</si>
  <si>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</si>
  <si>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</si>
  <si>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</si>
  <si>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</si>
  <si>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</si>
  <si>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</si>
  <si>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</si>
  <si>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</si>
  <si>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</si>
  <si>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</si>
  <si>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</si>
  <si>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</si>
  <si>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</si>
  <si>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</si>
  <si>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</si>
  <si>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</si>
  <si>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</si>
  <si>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</si>
  <si>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</si>
  <si>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</si>
  <si>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</si>
  <si>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</si>
  <si>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</si>
  <si>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</si>
  <si>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</si>
  <si>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</si>
  <si>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</si>
  <si>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</si>
  <si>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</si>
  <si>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</si>
  <si>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</si>
  <si>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</si>
  <si>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</si>
  <si>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</si>
  <si>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</si>
  <si>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</si>
  <si>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</si>
  <si>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</si>
  <si>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</si>
  <si>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</si>
  <si>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</si>
  <si>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</si>
  <si>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</si>
  <si>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</si>
  <si>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</si>
  <si>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</si>
  <si>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</si>
  <si>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</si>
  <si>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</si>
  <si>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</si>
  <si>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</si>
  <si>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</si>
  <si>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</si>
  <si>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</si>
  <si>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</si>
  <si>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</si>
  <si>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</si>
  <si>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</si>
  <si>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</si>
  <si>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</si>
  <si>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</si>
  <si>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</si>
  <si>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</si>
  <si>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</si>
  <si>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</si>
  <si>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</si>
  <si>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</si>
  <si>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</si>
  <si>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</si>
  <si>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</si>
  <si>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</si>
  <si>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</si>
  <si>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</si>
  <si>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</si>
  <si>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</si>
  <si>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</si>
  <si>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</si>
  <si>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</si>
  <si>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</si>
  <si>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</si>
  <si>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</si>
  <si>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</si>
  <si>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</si>
  <si>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</si>
  <si>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</si>
  <si>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</si>
  <si>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</si>
  <si>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</si>
  <si>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</si>
  <si>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</si>
  <si>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</si>
  <si>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</si>
  <si>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</si>
  <si>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</si>
  <si>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</si>
  <si>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</si>
  <si>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</si>
  <si>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</si>
  <si>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</si>
  <si>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</si>
  <si>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</si>
  <si>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</si>
  <si>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</si>
  <si>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</si>
  <si>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</si>
  <si>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</si>
  <si>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</si>
  <si>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</si>
  <si>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</si>
  <si>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</si>
  <si>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</si>
  <si>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</si>
  <si>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</si>
  <si>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</si>
  <si>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</si>
  <si>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</si>
  <si>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</si>
  <si>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</si>
  <si>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</si>
  <si>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</si>
  <si>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</si>
  <si>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</si>
  <si>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</si>
  <si>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</si>
  <si>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</si>
  <si>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</si>
  <si>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</si>
  <si>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</si>
  <si>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</si>
  <si>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</si>
  <si>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</si>
  <si>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</si>
  <si>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</si>
  <si>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</si>
  <si>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</si>
  <si>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</si>
  <si>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</si>
  <si>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</si>
  <si>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</si>
  <si>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</si>
  <si>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</si>
  <si>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</si>
  <si>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</si>
  <si>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</si>
  <si>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</si>
  <si>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</si>
  <si>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</si>
  <si>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</si>
  <si>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</si>
  <si>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</si>
  <si>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</si>
  <si>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</si>
  <si>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</si>
  <si>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</si>
  <si>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</si>
  <si>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</si>
  <si>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</si>
  <si>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</si>
  <si>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</si>
  <si>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</si>
  <si>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</si>
  <si>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</si>
  <si>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</si>
  <si>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</si>
  <si>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</si>
  <si>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</si>
  <si>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</si>
  <si>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</si>
  <si>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</si>
  <si>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</si>
  <si>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</si>
  <si>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</si>
  <si>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</si>
  <si>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</si>
  <si>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</si>
  <si>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</si>
  <si>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</si>
  <si>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</si>
  <si>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</si>
  <si>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</si>
  <si>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</si>
  <si>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</si>
  <si>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</si>
  <si>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</si>
  <si>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</si>
  <si>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</si>
  <si>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</si>
  <si>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</si>
  <si>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</si>
  <si>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</si>
  <si>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</si>
  <si>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</si>
  <si>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</si>
  <si>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</si>
  <si>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</si>
  <si>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</si>
  <si>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</si>
  <si>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</si>
  <si>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</si>
  <si>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</si>
  <si>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</si>
  <si>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</si>
  <si>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</si>
  <si>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</si>
  <si>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</si>
  <si>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</si>
  <si>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</si>
  <si>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</si>
  <si>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</si>
  <si>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</si>
  <si>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</si>
  <si>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</si>
  <si>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</si>
  <si>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</si>
  <si>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</si>
  <si>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</si>
  <si>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</si>
  <si>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</si>
  <si>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</si>
  <si>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</si>
  <si>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</si>
  <si>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</si>
  <si>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</si>
  <si>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</si>
  <si>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</si>
  <si>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</si>
  <si>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</si>
  <si>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</si>
  <si>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</si>
  <si>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</si>
  <si>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</si>
  <si>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</si>
  <si>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</si>
  <si>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</si>
  <si>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</si>
  <si>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</si>
  <si>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</si>
  <si>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</si>
  <si>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</si>
  <si>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</si>
  <si>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</si>
  <si>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</si>
  <si>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</si>
  <si>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</si>
  <si>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</si>
  <si>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</si>
  <si>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</si>
  <si>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</si>
  <si>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</si>
  <si>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</si>
  <si>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</si>
  <si>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</si>
  <si>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</si>
  <si>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</si>
  <si>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</si>
  <si>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</si>
  <si>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</si>
  <si>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</si>
  <si>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</si>
  <si>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</si>
  <si>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</si>
  <si>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</si>
  <si>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</si>
  <si>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</si>
  <si>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</si>
  <si>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</si>
  <si>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</si>
  <si>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</si>
  <si>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</si>
  <si>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</si>
  <si>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</si>
  <si>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</si>
  <si>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</si>
  <si>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</si>
  <si>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</si>
  <si>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</si>
  <si>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</si>
  <si>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</si>
  <si>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</si>
  <si>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</si>
  <si>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</si>
  <si>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</si>
  <si>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</si>
  <si>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</si>
  <si>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</si>
  <si>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</si>
  <si>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</si>
  <si>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</si>
  <si>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</si>
  <si>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</si>
  <si>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</si>
  <si>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</si>
  <si>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</si>
  <si>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</si>
  <si>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</si>
  <si>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</si>
  <si>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</si>
  <si>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</si>
  <si>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</si>
  <si>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</si>
  <si>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</si>
  <si>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</si>
  <si>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</si>
  <si>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</si>
  <si>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</si>
  <si>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</si>
  <si>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</si>
  <si>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</si>
  <si>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</si>
  <si>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</si>
  <si>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</si>
  <si>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</si>
  <si>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</si>
  <si>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</si>
  <si>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</si>
  <si>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</si>
  <si>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</si>
  <si>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</si>
  <si>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</si>
  <si>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</si>
  <si>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</si>
  <si>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</si>
  <si>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</si>
  <si>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</si>
  <si>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</si>
  <si>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</si>
  <si>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</si>
  <si>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</si>
  <si>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</si>
  <si>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</si>
  <si>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</si>
  <si>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</si>
  <si>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</si>
  <si>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</si>
  <si>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</si>
  <si>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</si>
  <si>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</si>
  <si>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</si>
  <si>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</si>
  <si>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</si>
  <si>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</si>
  <si>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</si>
  <si>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</si>
  <si>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</si>
  <si>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</si>
  <si>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</si>
  <si>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</si>
  <si>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</si>
  <si>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</si>
  <si>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</si>
  <si>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</si>
  <si>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</si>
  <si>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</si>
  <si>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</si>
  <si>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</si>
  <si>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</si>
  <si>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</si>
  <si>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</si>
  <si>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</si>
  <si>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</si>
  <si>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</si>
  <si>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</si>
  <si>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</si>
  <si>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</si>
  <si>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</si>
  <si>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</si>
  <si>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</si>
  <si>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</si>
  <si>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</si>
  <si>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</si>
  <si>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</si>
  <si>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</si>
  <si>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</si>
  <si>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</si>
  <si>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</si>
  <si>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</si>
  <si>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</si>
  <si>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</si>
  <si>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</si>
  <si>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</si>
  <si>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</si>
  <si>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</si>
  <si>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</si>
  <si>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</si>
  <si>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</si>
  <si>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</si>
  <si>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</si>
  <si>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</si>
  <si>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</si>
  <si>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</si>
  <si>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</si>
  <si>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</si>
  <si>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</si>
  <si>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</si>
  <si>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</si>
  <si>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</si>
  <si>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</si>
  <si>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</si>
  <si>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</si>
  <si>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</si>
  <si>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</si>
  <si>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</si>
  <si>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</si>
  <si>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</si>
  <si>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</si>
  <si>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</si>
  <si>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</si>
  <si>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</si>
  <si>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</si>
  <si>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</si>
  <si>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</si>
  <si>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</si>
  <si>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</si>
  <si>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</si>
  <si>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</si>
  <si>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</si>
  <si>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</si>
  <si>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</si>
  <si>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</si>
  <si>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</si>
  <si>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</si>
  <si>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</si>
  <si>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</si>
  <si>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</si>
  <si>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</si>
  <si>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</si>
  <si>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</si>
  <si>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</si>
  <si>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</si>
  <si>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</si>
  <si>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</si>
  <si>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</si>
  <si>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</si>
  <si>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</si>
  <si>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</si>
  <si>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</si>
  <si>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</si>
  <si>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</si>
  <si>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</si>
  <si>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</si>
  <si>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</si>
  <si>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</si>
  <si>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</si>
  <si>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</si>
  <si>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</si>
  <si>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</si>
  <si>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</si>
  <si>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</si>
  <si>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</si>
  <si>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</si>
  <si>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</si>
  <si>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</si>
  <si>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</si>
  <si>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</si>
  <si>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</si>
  <si>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</si>
  <si>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</si>
  <si>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</si>
  <si>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</si>
  <si>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</si>
  <si>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</si>
  <si>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</si>
  <si>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</si>
  <si>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</si>
  <si>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</si>
  <si>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</si>
  <si>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</si>
  <si>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</si>
  <si>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</si>
  <si>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</si>
  <si>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</si>
  <si>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</si>
  <si>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</si>
  <si>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</si>
  <si>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</si>
  <si>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</si>
  <si>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</si>
  <si>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</si>
  <si>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</si>
  <si>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</si>
  <si>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</si>
  <si>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</si>
  <si>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</si>
  <si>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</si>
  <si>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</si>
  <si>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</si>
  <si>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</si>
  <si>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</si>
  <si>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</si>
  <si>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</si>
  <si>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</si>
  <si>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</si>
  <si>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</si>
  <si>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</si>
  <si>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</si>
  <si>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</si>
  <si>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</si>
  <si>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</si>
  <si>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</si>
  <si>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</si>
  <si>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</si>
  <si>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</si>
  <si>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</si>
  <si>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</si>
  <si>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</si>
  <si>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</si>
  <si>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</si>
  <si>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</si>
  <si>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</si>
  <si>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</si>
  <si>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</si>
  <si>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</si>
  <si>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</si>
  <si>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</si>
  <si>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</si>
  <si>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</si>
  <si>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</si>
  <si>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</si>
  <si>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</si>
  <si>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</si>
  <si>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</si>
  <si>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</si>
  <si>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</si>
  <si>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</si>
  <si>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</si>
  <si>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</si>
  <si>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</si>
  <si>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</si>
  <si>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</si>
  <si>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</si>
  <si>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</si>
  <si>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</si>
  <si>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</si>
  <si>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</si>
  <si>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</si>
  <si>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</si>
  <si>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</si>
  <si>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</si>
  <si>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</si>
  <si>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</si>
  <si>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</si>
  <si>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</si>
  <si>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</si>
  <si>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</si>
  <si>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</si>
  <si>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</si>
  <si>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</si>
  <si>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</si>
  <si>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</si>
  <si>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</si>
  <si>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</si>
  <si>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</si>
  <si>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</si>
  <si>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</si>
  <si>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</si>
  <si>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</si>
  <si>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</si>
  <si>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</si>
  <si>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</si>
  <si>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</si>
  <si>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</si>
  <si>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</si>
  <si>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</si>
  <si>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</si>
  <si>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</si>
  <si>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</si>
  <si>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</si>
  <si>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</si>
  <si>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</si>
  <si>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</si>
  <si>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</si>
  <si>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</si>
  <si>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</si>
  <si>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</si>
  <si>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</si>
  <si>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</si>
  <si>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</si>
  <si>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</si>
  <si>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</si>
  <si>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</si>
  <si>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</si>
  <si>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</si>
  <si>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</si>
  <si>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</si>
  <si>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</si>
  <si>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</si>
  <si>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</si>
  <si>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</si>
  <si>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</si>
  <si>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</si>
  <si>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</si>
  <si>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</si>
  <si>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</si>
  <si>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</si>
  <si>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</si>
  <si>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</si>
  <si>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</si>
  <si>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</si>
  <si>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</si>
  <si>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</si>
  <si>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</si>
  <si>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</si>
  <si>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</si>
  <si>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</si>
  <si>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</si>
  <si>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</si>
  <si>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</si>
  <si>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</si>
  <si>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</si>
  <si>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</si>
  <si>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</si>
  <si>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</si>
  <si>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</si>
  <si>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</si>
  <si>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</si>
  <si>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</si>
  <si>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</si>
  <si>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</si>
  <si>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</si>
  <si>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</si>
  <si>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</si>
  <si>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</si>
  <si>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</si>
  <si>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</si>
  <si>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</si>
  <si>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</si>
  <si>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</si>
  <si>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</si>
  <si>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</si>
  <si>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</si>
  <si>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</si>
  <si>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</si>
  <si>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</si>
  <si>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</si>
  <si>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</si>
  <si>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</si>
  <si>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</si>
  <si>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</si>
  <si>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</si>
  <si>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</si>
  <si>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</si>
  <si>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</si>
  <si>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</si>
  <si>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</si>
  <si>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</si>
  <si>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</si>
  <si>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</si>
  <si>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</si>
  <si>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</si>
  <si>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</si>
  <si>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</si>
  <si>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</si>
  <si>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</si>
  <si>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</si>
  <si>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</si>
  <si>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</si>
  <si>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</si>
  <si>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</si>
  <si>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</si>
  <si>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</si>
  <si>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</si>
  <si>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</si>
  <si>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</si>
  <si>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</si>
  <si>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</si>
  <si>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</si>
  <si>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</si>
  <si>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</si>
  <si>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</si>
  <si>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</si>
  <si>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</si>
  <si>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</si>
  <si>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</si>
  <si>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</si>
  <si>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</si>
  <si>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</si>
  <si>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</si>
  <si>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</si>
  <si>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</si>
  <si>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</si>
  <si>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</si>
  <si>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</si>
  <si>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</si>
  <si>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</si>
  <si>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</si>
  <si>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</si>
  <si>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</si>
  <si>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</si>
  <si>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</si>
  <si>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</si>
  <si>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</si>
  <si>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</si>
  <si>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</si>
  <si>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</si>
  <si>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</si>
  <si>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</si>
  <si>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</si>
  <si>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</si>
  <si>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</si>
  <si>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</si>
  <si>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</si>
  <si>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</si>
  <si>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</si>
  <si>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</si>
  <si>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</si>
  <si>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</si>
  <si>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</si>
  <si>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</si>
  <si>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</si>
  <si>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</si>
  <si>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</si>
  <si>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</si>
  <si>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</si>
  <si>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</si>
  <si>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</si>
  <si>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</si>
  <si>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</si>
  <si>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</si>
  <si>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</si>
  <si>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</si>
  <si>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</si>
  <si>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</si>
  <si>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</si>
  <si>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</si>
  <si>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</si>
  <si>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</si>
  <si>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</si>
  <si>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</si>
  <si>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</si>
  <si>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</si>
  <si>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</si>
  <si>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</si>
  <si>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</si>
  <si>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</si>
  <si>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</si>
  <si>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</si>
  <si>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</si>
  <si>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</si>
  <si>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</si>
  <si>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</si>
  <si>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</si>
  <si>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</si>
  <si>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</si>
  <si>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</si>
  <si>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</si>
  <si>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</si>
  <si>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</si>
  <si>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</si>
  <si>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</si>
  <si>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</si>
  <si>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</si>
  <si>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</si>
  <si>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</si>
  <si>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</si>
  <si>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</si>
  <si>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</si>
  <si>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</si>
  <si>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</si>
  <si>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</si>
  <si>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</si>
  <si>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</si>
  <si>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</si>
  <si>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</si>
  <si>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</si>
  <si>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</si>
  <si>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</si>
  <si>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</si>
  <si>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</si>
  <si>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</si>
  <si>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</si>
  <si>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</si>
  <si>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</si>
  <si>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</si>
  <si>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</si>
  <si>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</si>
  <si>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</si>
  <si>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</si>
  <si>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</si>
  <si>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</si>
  <si>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</si>
  <si>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</si>
  <si>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</si>
  <si>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</si>
  <si>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</si>
  <si>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</si>
  <si>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</si>
  <si>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</si>
  <si>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</si>
  <si>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</si>
  <si>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</si>
  <si>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</si>
  <si>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</si>
  <si>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</si>
  <si>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</si>
  <si>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</si>
  <si>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</si>
  <si>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</si>
  <si>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</si>
  <si>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</si>
  <si>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</si>
  <si>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</si>
  <si>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</si>
  <si>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</si>
  <si>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</si>
  <si>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</si>
  <si>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</si>
  <si>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</si>
  <si>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</si>
  <si>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</si>
  <si>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</si>
  <si>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</si>
  <si>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</si>
  <si>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</si>
  <si>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</si>
  <si>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</si>
  <si>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</si>
  <si>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</si>
  <si>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</si>
  <si>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</si>
  <si>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</si>
  <si>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</si>
  <si>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</si>
  <si>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</si>
  <si>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</si>
  <si>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</si>
  <si>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</si>
  <si>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</si>
  <si>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</si>
  <si>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</si>
  <si>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</si>
  <si>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</si>
  <si>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</si>
  <si>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</si>
  <si>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</si>
  <si>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</si>
  <si>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</si>
  <si>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</si>
  <si>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</si>
  <si>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</si>
  <si>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</si>
  <si>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</si>
  <si>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</si>
  <si>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</si>
  <si>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</si>
  <si>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</si>
  <si>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</si>
  <si>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</si>
  <si>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</si>
  <si>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</si>
  <si>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</si>
  <si>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</si>
  <si>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</si>
  <si>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</si>
  <si>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</si>
  <si>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</si>
  <si>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</si>
  <si>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</si>
  <si>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</si>
  <si>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</si>
  <si>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</si>
  <si>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</si>
  <si>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</si>
  <si>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</si>
  <si>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</si>
  <si>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</si>
  <si>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</si>
  <si>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</si>
  <si>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</si>
  <si>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</si>
  <si>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</si>
  <si>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</si>
  <si>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</si>
  <si>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</si>
  <si>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</si>
  <si>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</si>
  <si>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</si>
  <si>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</si>
  <si>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</si>
  <si>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</si>
  <si>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</si>
  <si>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</si>
  <si>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</si>
  <si>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</si>
  <si>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</si>
  <si>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</si>
  <si>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</si>
  <si>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</si>
  <si>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</si>
  <si>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</si>
  <si>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</si>
  <si>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</si>
  <si>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</si>
  <si>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</si>
  <si>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</si>
  <si>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</si>
  <si>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</si>
  <si>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</si>
  <si>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</si>
  <si>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</si>
  <si>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</si>
  <si>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</si>
  <si>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</si>
  <si>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</si>
  <si>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</si>
  <si>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</si>
  <si>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</si>
  <si>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</si>
  <si>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</si>
  <si>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</si>
  <si>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</si>
  <si>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</si>
  <si>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</si>
  <si>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</si>
  <si>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</si>
  <si>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</si>
  <si>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</si>
  <si>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</si>
  <si>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</si>
  <si>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</si>
  <si>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</si>
  <si>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</si>
  <si>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</si>
  <si>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</si>
  <si>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</si>
  <si>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</si>
  <si>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</si>
  <si>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</si>
  <si>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</si>
  <si>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</si>
  <si>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</si>
  <si>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</si>
  <si>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</si>
  <si>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</si>
  <si>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</si>
  <si>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</si>
  <si>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</si>
  <si>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</si>
  <si>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</si>
  <si>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</si>
  <si>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</si>
  <si>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</si>
  <si>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</si>
  <si>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</si>
  <si>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</si>
  <si>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</si>
  <si>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</si>
  <si>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</si>
  <si>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</si>
  <si>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</si>
  <si>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</si>
  <si>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</si>
  <si>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</si>
  <si>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</si>
  <si>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</si>
  <si>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</si>
  <si>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</si>
  <si>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</si>
  <si>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</si>
  <si>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</si>
  <si>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</si>
  <si>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</si>
  <si>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</si>
  <si>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</si>
  <si>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</si>
  <si>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</si>
  <si>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</si>
  <si>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</si>
  <si>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</si>
  <si>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</si>
  <si>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</si>
  <si>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</si>
  <si>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</si>
  <si>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</si>
  <si>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</si>
  <si>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</si>
  <si>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</si>
  <si>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</si>
  <si>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</si>
  <si>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</si>
  <si>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</si>
  <si>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</si>
  <si>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</si>
  <si>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</si>
  <si>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</si>
  <si>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</si>
  <si>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</si>
  <si>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</si>
  <si>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</si>
  <si>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</si>
  <si>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</si>
  <si>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</si>
  <si>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</si>
  <si>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</si>
  <si>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</si>
  <si>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</si>
  <si>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</si>
  <si>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</si>
  <si>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</si>
  <si>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</si>
  <si>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</si>
  <si>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</si>
  <si>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</si>
  <si>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</si>
  <si>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</si>
  <si>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</si>
  <si>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</si>
  <si>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</si>
  <si>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</si>
  <si>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</si>
  <si>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</si>
  <si>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</si>
  <si>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</si>
  <si>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</si>
  <si>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</si>
  <si>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</si>
  <si>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</si>
  <si>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</si>
  <si>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</si>
  <si>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</si>
  <si>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</si>
  <si>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</si>
  <si>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</si>
  <si>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</si>
  <si>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</si>
  <si>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</si>
  <si>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</si>
  <si>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</si>
  <si>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</si>
  <si>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</si>
  <si>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</si>
  <si>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</si>
  <si>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</si>
  <si>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</si>
  <si>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</si>
  <si>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</si>
  <si>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</si>
  <si>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</si>
  <si>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</si>
  <si>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</si>
  <si>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</si>
  <si>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</si>
  <si>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</si>
  <si>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</si>
  <si>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</si>
  <si>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</si>
  <si>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</si>
  <si>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</si>
  <si>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</si>
  <si>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</si>
  <si>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</si>
  <si>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</si>
  <si>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</si>
  <si>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</si>
  <si>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</si>
  <si>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</si>
  <si>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</si>
  <si>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</si>
  <si>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</si>
  <si>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</si>
  <si>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</si>
  <si>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</si>
  <si>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</si>
  <si>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</si>
  <si>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</si>
  <si>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</si>
  <si>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</si>
  <si>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</si>
  <si>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</si>
  <si>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</si>
  <si>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</si>
  <si>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</si>
  <si>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</si>
  <si>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</si>
  <si>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</si>
  <si>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</si>
  <si>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</si>
  <si>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</si>
  <si>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</si>
  <si>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</si>
  <si>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</si>
  <si>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</si>
  <si>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</si>
  <si>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</si>
  <si>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</si>
  <si>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</si>
  <si>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</si>
  <si>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</si>
  <si>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</si>
  <si>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</si>
  <si>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</si>
  <si>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</si>
  <si>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</si>
  <si>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</si>
  <si>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</si>
  <si>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</si>
  <si>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</si>
  <si>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</si>
  <si>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</si>
  <si>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</si>
  <si>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</si>
  <si>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</si>
  <si>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</si>
  <si>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</si>
  <si>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</si>
  <si>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</si>
  <si>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</si>
  <si>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</si>
  <si>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</si>
  <si>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</si>
  <si>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</si>
  <si>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</si>
  <si>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</si>
  <si>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</si>
  <si>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</si>
  <si>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</si>
  <si>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</si>
  <si>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</si>
  <si>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</si>
  <si>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</si>
  <si>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</si>
  <si>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</si>
  <si>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</si>
  <si>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</si>
  <si>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</si>
  <si>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</si>
  <si>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</si>
  <si>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</si>
  <si>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</si>
  <si>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</si>
  <si>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</si>
  <si>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</si>
  <si>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</si>
  <si>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</si>
  <si>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</si>
  <si>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</si>
  <si>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</si>
  <si>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</si>
  <si>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</si>
  <si>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</si>
  <si>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</si>
  <si>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</si>
  <si>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</si>
  <si>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</si>
  <si>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</si>
  <si>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</si>
  <si>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</si>
  <si>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</si>
  <si>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</si>
  <si>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</si>
  <si>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</si>
  <si>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</si>
  <si>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</si>
  <si>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</si>
  <si>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</si>
  <si>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</si>
  <si>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</si>
  <si>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</si>
  <si>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</si>
  <si>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</si>
  <si>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</si>
  <si>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</si>
  <si>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</si>
  <si>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</si>
  <si>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</si>
  <si>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</si>
  <si>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</si>
  <si>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</si>
  <si>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</si>
  <si>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</si>
  <si>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</si>
  <si>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</si>
  <si>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</si>
  <si>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</si>
  <si>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</si>
  <si>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</si>
  <si>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</si>
  <si>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</si>
  <si>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</si>
  <si>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</si>
  <si>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</si>
  <si>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</si>
  <si>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</si>
  <si>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</si>
  <si>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</si>
  <si>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</si>
  <si>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</si>
  <si>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</si>
  <si>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</si>
  <si>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</si>
  <si>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</si>
  <si>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</si>
  <si>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</si>
  <si>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</si>
  <si>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</si>
  <si>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</si>
  <si>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</si>
  <si>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</si>
  <si>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</si>
  <si>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</si>
  <si>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</si>
  <si>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</si>
  <si>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</si>
  <si>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</si>
  <si>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</si>
  <si>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</si>
  <si>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</si>
  <si>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</si>
  <si>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</si>
  <si>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</si>
  <si>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</si>
  <si>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</si>
  <si>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</si>
  <si>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</si>
  <si>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</si>
  <si>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</si>
  <si>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</si>
  <si>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</si>
  <si>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</si>
  <si>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</si>
  <si>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</si>
  <si>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</si>
  <si>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</si>
  <si>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</si>
  <si>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</si>
  <si>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</si>
  <si>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</si>
  <si>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</si>
  <si>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</si>
  <si>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</si>
  <si>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</si>
  <si>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</si>
  <si>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</si>
  <si>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</si>
  <si>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</si>
  <si>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</si>
  <si>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</si>
  <si>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</si>
  <si>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</si>
  <si>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</si>
  <si>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</si>
  <si>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</si>
  <si>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</si>
  <si>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</si>
  <si>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</si>
  <si>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</si>
  <si>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</si>
  <si>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</si>
  <si>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</si>
  <si>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</si>
  <si>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</si>
  <si>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</si>
  <si>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</si>
  <si>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</si>
  <si>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</si>
  <si>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</si>
  <si>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</si>
  <si>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</si>
  <si>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</si>
  <si>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</si>
  <si>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</si>
  <si>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</si>
  <si>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</si>
  <si>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</si>
  <si>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</si>
  <si>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</si>
  <si>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</si>
  <si>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</si>
  <si>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</si>
  <si>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</si>
  <si>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</si>
  <si>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</si>
  <si>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</si>
  <si>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</si>
  <si>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</si>
  <si>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</si>
  <si>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</si>
  <si>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</si>
  <si>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</si>
  <si>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</si>
  <si>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</si>
  <si>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</si>
  <si>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</si>
  <si>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</si>
  <si>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</si>
  <si>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</si>
  <si>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</si>
  <si>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</si>
  <si>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</si>
  <si>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</si>
  <si>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</si>
  <si>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</si>
  <si>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</si>
  <si>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</si>
  <si>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</si>
  <si>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</si>
  <si>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</si>
  <si>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</si>
  <si>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</si>
  <si>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</si>
  <si>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</si>
  <si>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</si>
  <si>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</si>
  <si>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</si>
  <si>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</si>
  <si>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</si>
  <si>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</si>
  <si>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</si>
  <si>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</si>
  <si>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</si>
  <si>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</si>
  <si>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</si>
  <si>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</si>
  <si>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</si>
  <si>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</si>
  <si>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</si>
  <si>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</si>
  <si>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</si>
  <si>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</si>
  <si>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</si>
  <si>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</si>
  <si>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</si>
  <si>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</si>
  <si>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</si>
  <si>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</si>
  <si>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</si>
  <si>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</si>
  <si>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</si>
  <si>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</si>
  <si>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</si>
  <si>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</si>
  <si>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</si>
  <si>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</si>
  <si>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</si>
  <si>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</si>
  <si>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</si>
  <si>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</si>
  <si>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</si>
  <si>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</si>
  <si>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</si>
  <si>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</si>
  <si>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</si>
  <si>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</si>
  <si>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</si>
  <si>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</si>
  <si>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</si>
  <si>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</si>
  <si>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</si>
  <si>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</si>
  <si>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</si>
  <si>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</si>
  <si>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</si>
  <si>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</si>
  <si>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</si>
  <si>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</si>
  <si>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</si>
  <si>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</si>
  <si>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</si>
  <si>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</si>
  <si>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</si>
  <si>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</si>
  <si>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</si>
  <si>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</si>
  <si>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</si>
  <si>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</si>
  <si>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</si>
  <si>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</si>
  <si>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</si>
  <si>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</si>
  <si>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</si>
  <si>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</si>
  <si>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</si>
  <si>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</si>
  <si>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</si>
  <si>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</si>
  <si>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</si>
  <si>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</si>
  <si>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</si>
  <si>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</si>
  <si>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</si>
  <si>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</si>
  <si>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</si>
  <si>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</si>
  <si>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</si>
  <si>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</si>
  <si>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</si>
  <si>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</si>
  <si>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</si>
  <si>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</si>
  <si>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</si>
  <si>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</si>
  <si>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</si>
  <si>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</si>
  <si>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</si>
  <si>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</si>
  <si>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</si>
  <si>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</si>
  <si>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</si>
  <si>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</si>
  <si>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</si>
  <si>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</si>
  <si>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</si>
  <si>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</si>
  <si>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</si>
  <si>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</si>
  <si>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</si>
  <si>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</si>
  <si>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</si>
  <si>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</si>
  <si>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</si>
  <si>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</si>
  <si>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</si>
  <si>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</si>
  <si>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</si>
  <si>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</si>
  <si>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</si>
  <si>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</si>
  <si>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</si>
  <si>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</si>
  <si>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</si>
  <si>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</si>
  <si>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</si>
  <si>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</si>
  <si>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</si>
  <si>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</si>
  <si>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</si>
  <si>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</si>
  <si>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</si>
  <si>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</si>
  <si>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</si>
  <si>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</si>
  <si>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</si>
  <si>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</si>
  <si>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</si>
  <si>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</si>
  <si>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</si>
  <si>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</si>
  <si>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</si>
  <si>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</si>
  <si>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</si>
  <si>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</si>
  <si>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</si>
  <si>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</si>
  <si>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</si>
  <si>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</si>
  <si>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</si>
  <si>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</si>
  <si>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</si>
  <si>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</si>
  <si>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</si>
  <si>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</si>
  <si>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</si>
  <si>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</si>
  <si>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</si>
  <si>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</si>
  <si>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</si>
  <si>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</si>
  <si>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</si>
  <si>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</si>
  <si>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</si>
  <si>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</si>
  <si>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</si>
  <si>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</si>
  <si>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</si>
  <si>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</si>
  <si>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</si>
  <si>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</si>
  <si>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</si>
  <si>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</si>
  <si>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</si>
  <si>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</si>
  <si>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</si>
  <si>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</si>
  <si>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</si>
  <si>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</si>
  <si>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</si>
  <si>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</si>
  <si>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</si>
  <si>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</si>
  <si>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</si>
  <si>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</si>
  <si>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</si>
  <si>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</si>
  <si>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</si>
  <si>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</si>
  <si>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</si>
  <si>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</si>
  <si>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</si>
  <si>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</si>
  <si>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</si>
  <si>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</si>
  <si>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</si>
  <si>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</si>
  <si>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</si>
  <si>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</si>
  <si>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</si>
  <si>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</si>
  <si>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</si>
  <si>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</si>
  <si>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</si>
  <si>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</si>
  <si>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</si>
  <si>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</si>
  <si>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</si>
  <si>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</si>
  <si>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</si>
  <si>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</si>
  <si>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</si>
  <si>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</si>
  <si>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</si>
  <si>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</si>
  <si>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</si>
  <si>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</si>
  <si>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</si>
  <si>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</si>
  <si>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</si>
  <si>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</si>
  <si>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</si>
  <si>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</si>
  <si>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</si>
  <si>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</si>
  <si>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</si>
  <si>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</si>
  <si>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</si>
  <si>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</si>
  <si>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</si>
  <si>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</si>
  <si>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</si>
  <si>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</si>
  <si>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</si>
  <si>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</si>
  <si>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</si>
  <si>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</si>
  <si>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</si>
  <si>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</si>
  <si>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</si>
  <si>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</si>
  <si>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</si>
  <si>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</si>
  <si>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</si>
  <si>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</si>
  <si>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</si>
  <si>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</si>
  <si>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</si>
  <si>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</si>
  <si>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</si>
  <si>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</si>
  <si>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</si>
  <si>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</si>
  <si>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</si>
  <si>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</si>
  <si>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</si>
  <si>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</si>
  <si>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</si>
  <si>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</si>
  <si>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</si>
  <si>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</si>
  <si>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</si>
  <si>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</si>
  <si>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</si>
  <si>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</si>
  <si>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</si>
  <si>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</si>
  <si>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</si>
  <si>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</si>
  <si>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</si>
  <si>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</si>
  <si>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</si>
  <si>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</si>
  <si>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</si>
  <si>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</si>
  <si>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</si>
  <si>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</si>
  <si>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</si>
  <si>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</si>
  <si>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</si>
  <si>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</si>
  <si>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</si>
  <si>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</si>
  <si>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</si>
  <si>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</si>
  <si>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</si>
  <si>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</si>
  <si>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</si>
  <si>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</si>
  <si>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</si>
  <si>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</si>
  <si>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</si>
  <si>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</si>
  <si>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</si>
  <si>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</si>
  <si>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</si>
  <si>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</si>
  <si>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</si>
  <si>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</si>
  <si>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</si>
  <si>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</si>
  <si>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</si>
  <si>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</si>
  <si>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</si>
  <si>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</si>
  <si>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</si>
  <si>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</si>
  <si>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</si>
  <si>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</si>
  <si>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</si>
  <si>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</si>
  <si>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</si>
  <si>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</si>
  <si>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</si>
  <si>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</si>
  <si>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</si>
  <si>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</si>
  <si>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</si>
  <si>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</si>
  <si>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</si>
  <si>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</si>
  <si>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</si>
  <si>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</si>
  <si>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</si>
  <si>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</si>
  <si>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</si>
  <si>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</si>
  <si>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</si>
  <si>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</si>
  <si>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</si>
  <si>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</si>
  <si>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</si>
  <si>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</si>
  <si>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</si>
  <si>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</si>
  <si>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</si>
  <si>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</si>
  <si>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</si>
  <si>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</si>
  <si>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</si>
  <si>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</si>
  <si>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</si>
  <si>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</si>
  <si>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</si>
  <si>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</si>
  <si>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</si>
  <si>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</si>
  <si>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</si>
  <si>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</si>
  <si>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</si>
  <si>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</si>
  <si>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</si>
  <si>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</si>
  <si>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</si>
  <si>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</si>
  <si>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</si>
  <si>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</si>
  <si>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</si>
  <si>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</si>
  <si>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</si>
  <si>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</si>
  <si>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</si>
  <si>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</si>
  <si>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</si>
  <si>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</si>
  <si>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</si>
  <si>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</si>
  <si>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</si>
  <si>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</si>
  <si>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</si>
  <si>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</si>
  <si>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</si>
  <si>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</si>
  <si>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</si>
  <si>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</si>
  <si>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</si>
  <si>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</si>
  <si>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</si>
  <si>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</si>
  <si>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</si>
  <si>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</si>
  <si>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</si>
  <si>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</si>
  <si>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</si>
  <si>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</si>
  <si>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</si>
  <si>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</si>
  <si>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</si>
  <si>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</si>
  <si>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</si>
  <si>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</si>
  <si>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</si>
  <si>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</si>
  <si>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</si>
  <si>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</si>
  <si>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</si>
  <si>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</si>
  <si>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</si>
  <si>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</si>
  <si>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</si>
  <si>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</si>
  <si>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</si>
  <si>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</si>
  <si>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</si>
  <si>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</si>
  <si>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</si>
  <si>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</si>
  <si>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</si>
  <si>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</si>
  <si>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</si>
  <si>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</si>
  <si>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</si>
  <si>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</si>
  <si>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</si>
  <si>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</si>
  <si>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</si>
  <si>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</si>
  <si>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</si>
  <si>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</si>
  <si>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</si>
  <si>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</si>
  <si>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</si>
  <si>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</si>
  <si>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</si>
  <si>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</si>
  <si>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</si>
  <si>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</si>
  <si>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</si>
  <si>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</si>
  <si>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</si>
  <si>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</si>
  <si>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</si>
  <si>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</si>
  <si>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</si>
  <si>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</si>
  <si>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</si>
  <si>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</si>
  <si>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</si>
  <si>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</si>
  <si>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</si>
  <si>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</si>
  <si>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</si>
  <si>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</si>
  <si>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</si>
  <si>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</si>
  <si>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</si>
  <si>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</si>
  <si>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</si>
  <si>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</si>
  <si>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</si>
  <si>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</si>
  <si>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</si>
  <si>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</si>
  <si>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</si>
  <si>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</si>
  <si>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</si>
  <si>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</si>
  <si>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</si>
  <si>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</si>
  <si>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</si>
  <si>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</si>
  <si>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</si>
  <si>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</si>
  <si>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</si>
  <si>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</si>
  <si>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</si>
  <si>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</si>
  <si>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</si>
  <si>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</si>
  <si>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</si>
  <si>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</si>
  <si>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</si>
  <si>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</si>
  <si>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</si>
  <si>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</si>
  <si>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</si>
  <si>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</si>
  <si>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</si>
  <si>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</si>
  <si>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</si>
  <si>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</si>
  <si>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</si>
  <si>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</si>
  <si>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</si>
  <si>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</si>
  <si>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</si>
  <si>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</si>
  <si>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</si>
  <si>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</si>
  <si>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</si>
  <si>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</si>
  <si>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</si>
  <si>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</si>
  <si>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</si>
  <si>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</si>
  <si>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</si>
  <si>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</si>
  <si>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</si>
  <si>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</si>
  <si>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</si>
  <si>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</si>
  <si>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</si>
  <si>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</si>
  <si>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</si>
  <si>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</si>
  <si>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</si>
  <si>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</si>
  <si>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</si>
  <si>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</si>
  <si>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</si>
  <si>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</si>
  <si>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</si>
  <si>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</si>
  <si>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</si>
  <si>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</si>
  <si>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</si>
  <si>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</si>
  <si>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</si>
  <si>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</si>
  <si>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</si>
  <si>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</si>
  <si>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</si>
  <si>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</si>
  <si>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</si>
  <si>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</si>
  <si>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</si>
  <si>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</si>
  <si>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</si>
  <si>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</si>
  <si>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</si>
  <si>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</si>
  <si>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</si>
  <si>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</si>
  <si>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</si>
  <si>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</si>
  <si>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</si>
  <si>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</si>
  <si>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</si>
  <si>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</si>
  <si>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</si>
  <si>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</si>
  <si>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</si>
  <si>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</si>
  <si>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</si>
  <si>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</si>
  <si>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</si>
  <si>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</si>
  <si>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</si>
  <si>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</si>
  <si>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</si>
  <si>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</si>
  <si>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</si>
  <si>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</si>
  <si>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</si>
  <si>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</si>
  <si>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</si>
  <si>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</si>
  <si>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</si>
  <si>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</si>
  <si>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</si>
  <si>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</si>
  <si>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</si>
  <si>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</si>
  <si>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</si>
  <si>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</si>
  <si>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</si>
  <si>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</si>
  <si>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</si>
  <si>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</si>
  <si>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</si>
  <si>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</si>
  <si>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</si>
  <si>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</si>
  <si>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</si>
  <si>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</si>
  <si>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</si>
  <si>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</si>
  <si>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</si>
  <si>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</si>
  <si>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</si>
  <si>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</si>
  <si>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</si>
  <si>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</si>
  <si>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</si>
  <si>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</si>
  <si>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</si>
  <si>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</si>
  <si>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</si>
  <si>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</si>
  <si>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</si>
  <si>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</si>
  <si>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</si>
  <si>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</si>
  <si>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</si>
  <si>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</si>
  <si>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</si>
  <si>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</si>
  <si>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</si>
  <si>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</si>
  <si>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</si>
  <si>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</si>
  <si>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</si>
  <si>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</si>
  <si>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</si>
  <si>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</si>
  <si>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</si>
  <si>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</si>
  <si>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</si>
  <si>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</si>
  <si>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</si>
  <si>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</si>
  <si>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</si>
  <si>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</si>
  <si>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</si>
  <si>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</si>
  <si>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</si>
  <si>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</si>
  <si>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</si>
  <si>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</si>
  <si>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</si>
  <si>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</si>
  <si>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</si>
  <si>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</si>
  <si>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</si>
  <si>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</si>
  <si>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</si>
  <si>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</si>
  <si>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</si>
  <si>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</si>
  <si>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</si>
  <si>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</si>
  <si>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</si>
  <si>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</si>
  <si>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</si>
  <si>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</si>
  <si>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</si>
  <si>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</si>
  <si>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</si>
  <si>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</si>
  <si>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</si>
  <si>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</si>
  <si>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</si>
  <si>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</si>
  <si>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</si>
  <si>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</si>
  <si>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</si>
  <si>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</si>
  <si>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</si>
  <si>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</si>
  <si>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</si>
  <si>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</si>
  <si>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</si>
  <si>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</si>
  <si>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</si>
  <si>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</si>
  <si>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</si>
  <si>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</si>
  <si>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</si>
  <si>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</si>
  <si>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</si>
  <si>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</si>
  <si>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</si>
  <si>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</si>
  <si>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</si>
  <si>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</si>
  <si>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</si>
  <si>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</si>
  <si>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</si>
  <si>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</si>
  <si>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</si>
  <si>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</si>
  <si>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</si>
  <si>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</si>
  <si>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</si>
  <si>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</si>
  <si>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</si>
  <si>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</si>
  <si>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</si>
  <si>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</si>
  <si>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</si>
  <si>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</si>
  <si>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</si>
  <si>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</si>
  <si>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</si>
  <si>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</si>
  <si>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</si>
  <si>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</si>
  <si>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</si>
  <si>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</si>
  <si>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</si>
  <si>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</si>
  <si>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</si>
  <si>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</si>
  <si>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</si>
  <si>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</si>
  <si>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</si>
  <si>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</si>
  <si>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</si>
  <si>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</si>
  <si>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</si>
  <si>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</si>
  <si>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</si>
  <si>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</si>
  <si>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</si>
  <si>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</si>
  <si>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</si>
  <si>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</si>
  <si>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</si>
  <si>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</si>
  <si>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</si>
  <si>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</si>
  <si>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</si>
  <si>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</si>
  <si>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</si>
  <si>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</si>
  <si>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</si>
  <si>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</si>
  <si>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</si>
  <si>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</si>
  <si>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</si>
  <si>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</si>
  <si>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</si>
  <si>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</si>
  <si>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</si>
  <si>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</si>
  <si>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</si>
  <si>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</si>
  <si>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</si>
  <si>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</si>
  <si>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</si>
  <si>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</si>
  <si>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</si>
  <si>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</si>
  <si>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</si>
  <si>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</si>
  <si>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</si>
  <si>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</si>
  <si>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</si>
  <si>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</si>
  <si>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</si>
  <si>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</si>
  <si>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</si>
  <si>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</si>
  <si>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</si>
  <si>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</si>
  <si>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</si>
  <si>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</si>
  <si>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</si>
  <si>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</si>
  <si>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</si>
  <si>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</si>
  <si>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</si>
  <si>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</si>
  <si>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</si>
  <si>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</si>
  <si>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</si>
  <si>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</si>
  <si>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</si>
  <si>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</si>
  <si>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</si>
  <si>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</si>
  <si>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</si>
  <si>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</si>
  <si>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</si>
  <si>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</si>
  <si>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</si>
  <si>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</si>
  <si>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</si>
  <si>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</si>
  <si>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</si>
  <si>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</si>
  <si>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</si>
  <si>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</si>
  <si>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</si>
  <si>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</si>
  <si>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</si>
  <si>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</si>
  <si>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</si>
  <si>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</si>
  <si>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</si>
  <si>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</si>
  <si>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</si>
  <si>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</si>
  <si>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</si>
  <si>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</si>
  <si>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</si>
  <si>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</si>
  <si>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</si>
  <si>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</si>
  <si>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</si>
  <si>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</si>
  <si>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</si>
  <si>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</si>
  <si>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</si>
  <si>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</si>
  <si>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</si>
  <si>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</si>
  <si>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</si>
  <si>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</si>
  <si>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</si>
  <si>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</si>
  <si>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</si>
  <si>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</si>
  <si>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</si>
  <si>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</si>
  <si>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</si>
  <si>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</si>
  <si>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</si>
  <si>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</si>
  <si>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</si>
  <si>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</si>
  <si>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</si>
  <si>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</si>
  <si>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</si>
  <si>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</si>
  <si>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</si>
  <si>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</si>
  <si>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</si>
  <si>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</si>
  <si>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</si>
  <si>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</si>
  <si>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</si>
  <si>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</si>
  <si>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</si>
  <si>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</si>
  <si>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</si>
  <si>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</si>
  <si>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</si>
  <si>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</si>
  <si>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</si>
  <si>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</si>
  <si>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</si>
  <si>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</si>
  <si>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</si>
  <si>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</si>
  <si>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</si>
  <si>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</si>
  <si>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</si>
  <si>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</si>
  <si>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</si>
  <si>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</si>
  <si>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</si>
  <si>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</si>
  <si>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</si>
  <si>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</si>
  <si>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</si>
  <si>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</si>
  <si>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</si>
  <si>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</si>
  <si>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</si>
  <si>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</si>
  <si>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</si>
  <si>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</si>
  <si>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</si>
  <si>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</si>
  <si>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</si>
  <si>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</si>
  <si>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</si>
  <si>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</si>
  <si>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</si>
  <si>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</si>
  <si>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</si>
  <si>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</si>
  <si>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</si>
  <si>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</si>
  <si>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</si>
  <si>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</si>
  <si>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</si>
  <si>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</si>
  <si>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</si>
  <si>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</si>
  <si>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</si>
  <si>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</si>
  <si>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</si>
  <si>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</si>
  <si>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</si>
  <si>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</si>
  <si>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</si>
  <si>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</si>
  <si>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</si>
  <si>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</si>
  <si>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</si>
  <si>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</si>
  <si>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</si>
  <si>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</si>
  <si>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</si>
  <si>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</si>
  <si>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</si>
  <si>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</si>
  <si>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</si>
  <si>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</si>
  <si>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</si>
  <si>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</si>
  <si>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</si>
  <si>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</si>
  <si>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</si>
  <si>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</si>
  <si>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</si>
  <si>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</si>
  <si>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</si>
  <si>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</si>
  <si>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</si>
  <si>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</si>
  <si>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</si>
  <si>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</si>
  <si>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</si>
  <si>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</si>
  <si>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</si>
  <si>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</si>
  <si>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</si>
  <si>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</si>
  <si>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</si>
  <si>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</si>
  <si>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</si>
  <si>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</si>
  <si>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</si>
  <si>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</si>
  <si>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</si>
  <si>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</si>
  <si>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</si>
  <si>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</si>
  <si>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</si>
  <si>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</si>
  <si>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</si>
  <si>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</si>
  <si>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</si>
  <si>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</si>
  <si>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</si>
  <si>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</si>
  <si>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</si>
  <si>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</si>
  <si>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</si>
  <si>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</si>
  <si>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</si>
  <si>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</si>
  <si>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</si>
  <si>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</si>
  <si>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</si>
  <si>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</si>
  <si>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</si>
  <si>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</si>
  <si>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</si>
  <si>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</si>
  <si>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</si>
  <si>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</si>
  <si>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</si>
  <si>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</si>
  <si>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</si>
  <si>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</si>
  <si>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</si>
  <si>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</si>
  <si>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</si>
  <si>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</si>
  <si>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</si>
  <si>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</si>
  <si>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</si>
  <si>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</si>
  <si>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</si>
  <si>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</si>
  <si>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</si>
  <si>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</si>
  <si>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</si>
  <si>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</si>
  <si>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</si>
  <si>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</si>
  <si>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</si>
  <si>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</si>
  <si>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</si>
  <si>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</si>
  <si>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</si>
  <si>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</si>
  <si>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</si>
  <si>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</si>
  <si>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</si>
  <si>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</si>
  <si>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</si>
  <si>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</si>
  <si>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</si>
  <si>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</si>
  <si>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</si>
  <si>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</si>
  <si>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</si>
  <si>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</si>
  <si>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</si>
  <si>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</si>
  <si>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</si>
  <si>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</si>
  <si>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</si>
  <si>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</si>
  <si>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</si>
  <si>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</si>
  <si>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</si>
  <si>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</si>
  <si>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</si>
  <si>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</si>
  <si>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</si>
  <si>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</si>
  <si>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</si>
  <si>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</si>
  <si>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</si>
  <si>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</si>
  <si>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</si>
  <si>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</si>
  <si>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</si>
  <si>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</si>
  <si>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</si>
  <si>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</si>
  <si>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</si>
  <si>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</si>
  <si>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</si>
  <si>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</si>
  <si>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</si>
  <si>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</si>
  <si>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</si>
  <si>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</si>
  <si>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</si>
  <si>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</si>
  <si>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</si>
  <si>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</si>
  <si>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</si>
  <si>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</si>
  <si>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</si>
  <si>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</si>
  <si>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</si>
  <si>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</si>
  <si>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</si>
  <si>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</si>
  <si>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</si>
  <si>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</si>
  <si>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</si>
  <si>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</si>
  <si>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</si>
  <si>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</si>
  <si>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</si>
  <si>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</si>
  <si>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</si>
  <si>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</si>
  <si>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</si>
  <si>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</si>
  <si>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</si>
  <si>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</si>
  <si>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</si>
  <si>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</si>
  <si>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</si>
  <si>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</si>
  <si>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</si>
  <si>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</si>
  <si>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</si>
  <si>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</si>
  <si>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</si>
  <si>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</si>
  <si>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</si>
  <si>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</si>
  <si>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</si>
  <si>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</si>
  <si>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</si>
  <si>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</si>
  <si>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</si>
  <si>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</si>
  <si>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</si>
  <si>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</si>
  <si>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</si>
  <si>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</si>
  <si>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</si>
  <si>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</si>
  <si>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</si>
  <si>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</si>
  <si>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</si>
  <si>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</si>
  <si>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</si>
  <si>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</si>
  <si>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</si>
  <si>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</si>
  <si>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</si>
  <si>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</si>
  <si>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</si>
  <si>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</si>
  <si>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</si>
  <si>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</si>
  <si>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</si>
  <si>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</si>
  <si>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</si>
  <si>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</si>
  <si>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</si>
  <si>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</si>
  <si>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</si>
  <si>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</si>
  <si>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</si>
  <si>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</si>
  <si>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</si>
  <si>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</si>
  <si>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</si>
  <si>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</si>
  <si>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</si>
  <si>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</si>
  <si>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</si>
  <si>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</si>
  <si>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</si>
  <si>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</si>
  <si>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</si>
  <si>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</si>
  <si>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</si>
  <si>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</si>
  <si>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</si>
  <si>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</si>
  <si>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</si>
  <si>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</si>
  <si>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</si>
  <si>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</si>
  <si>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</si>
  <si>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</si>
  <si>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</si>
  <si>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</si>
  <si>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</si>
  <si>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</si>
  <si>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</si>
  <si>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</si>
  <si>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</si>
  <si>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</si>
  <si>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</si>
  <si>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</si>
  <si>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</si>
  <si>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</si>
  <si>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</si>
  <si>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</si>
  <si>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</si>
  <si>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</si>
  <si>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</si>
  <si>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</si>
  <si>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</si>
  <si>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</si>
  <si>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</si>
  <si>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</si>
  <si>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</si>
  <si>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</si>
  <si>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</si>
  <si>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</si>
  <si>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</si>
  <si>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</si>
  <si>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</si>
  <si>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</si>
  <si>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</si>
  <si>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</si>
  <si>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</si>
  <si>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</si>
  <si>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</si>
  <si>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</si>
  <si>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</si>
  <si>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</si>
  <si>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</si>
  <si>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</si>
  <si>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</si>
  <si>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</si>
  <si>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</si>
  <si>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</si>
  <si>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</si>
  <si>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</si>
  <si>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</si>
  <si>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</si>
  <si>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</si>
  <si>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</si>
  <si>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</si>
  <si>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</si>
  <si>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</si>
  <si>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</si>
  <si>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</si>
  <si>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</si>
  <si>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</si>
  <si>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</si>
  <si>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</si>
  <si>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</si>
  <si>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</si>
  <si>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</si>
  <si>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</si>
  <si>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</si>
  <si>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</si>
  <si>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</si>
  <si>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</si>
  <si>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</si>
  <si>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</si>
  <si>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</si>
  <si>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</si>
  <si>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</si>
  <si>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</si>
  <si>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</si>
  <si>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</si>
  <si>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</si>
  <si>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</si>
  <si>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</si>
  <si>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</si>
  <si>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</si>
  <si>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</si>
  <si>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</si>
  <si>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</si>
  <si>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</si>
  <si>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</si>
  <si>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</si>
  <si>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</si>
  <si>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</si>
  <si>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</si>
  <si>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</si>
  <si>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</si>
  <si>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</si>
  <si>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</si>
  <si>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</si>
  <si>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</si>
  <si>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</si>
  <si>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</si>
  <si>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</si>
  <si>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</si>
  <si>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</si>
  <si>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</si>
  <si>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</si>
  <si>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</si>
  <si>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</si>
  <si>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</si>
  <si>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</si>
  <si>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</si>
  <si>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</si>
  <si>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</si>
  <si>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</si>
  <si>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</si>
  <si>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</si>
  <si>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</si>
  <si>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</si>
  <si>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</si>
  <si>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</si>
  <si>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</si>
  <si>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</si>
  <si>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</si>
  <si>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</si>
  <si>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</si>
  <si>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</si>
  <si>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</si>
  <si>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</si>
  <si>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</si>
  <si>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</si>
  <si>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</si>
  <si>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</si>
  <si>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</si>
  <si>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</si>
  <si>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</si>
  <si>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</si>
  <si>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</si>
  <si>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</si>
  <si>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</si>
  <si>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</si>
  <si>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</si>
  <si>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</si>
  <si>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</si>
  <si>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</si>
  <si>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</si>
  <si>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</si>
  <si>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</si>
  <si>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</si>
  <si>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</si>
  <si>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</si>
  <si>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</si>
  <si>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</si>
  <si>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</si>
  <si>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</si>
  <si>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</si>
  <si>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</si>
  <si>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</si>
  <si>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</si>
  <si>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</si>
  <si>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</si>
  <si>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</si>
  <si>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</si>
  <si>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</si>
  <si>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</si>
  <si>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</si>
  <si>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</si>
  <si>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</si>
  <si>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</si>
  <si>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</si>
  <si>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</si>
  <si>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</si>
  <si>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</si>
  <si>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</si>
  <si>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</si>
  <si>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</si>
  <si>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</si>
  <si>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</si>
  <si>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</si>
  <si>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</si>
  <si>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</si>
  <si>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</si>
  <si>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</si>
  <si>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</si>
  <si>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</si>
  <si>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</si>
  <si>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</si>
  <si>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</si>
  <si>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</si>
  <si>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</si>
  <si>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</si>
  <si>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</si>
  <si>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</si>
  <si>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</si>
  <si>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</si>
  <si>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</si>
  <si>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</si>
  <si>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</si>
  <si>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</si>
  <si>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</si>
  <si>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</si>
  <si>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</si>
  <si>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</si>
  <si>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</si>
  <si>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</si>
  <si>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</si>
  <si>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</si>
  <si>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</si>
  <si>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</si>
  <si>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</si>
  <si>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</si>
  <si>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</si>
  <si>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</si>
  <si>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</si>
  <si>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</si>
  <si>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</si>
  <si>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</si>
  <si>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</si>
  <si>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</si>
  <si>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</si>
  <si>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</si>
  <si>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</si>
  <si>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</si>
  <si>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</si>
  <si>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</si>
  <si>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</si>
  <si>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</si>
  <si>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</si>
  <si>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</si>
  <si>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</si>
  <si>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</si>
  <si>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</si>
  <si>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</si>
  <si>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</si>
  <si>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</si>
  <si>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</si>
  <si>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</si>
  <si>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</si>
  <si>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</si>
  <si>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</si>
  <si>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</si>
  <si>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</si>
  <si>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</si>
  <si>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</si>
  <si>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</si>
  <si>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</si>
  <si>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</si>
  <si>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</si>
  <si>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</si>
  <si>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</si>
  <si>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</si>
  <si>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</si>
  <si>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</si>
  <si>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</si>
  <si>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</si>
  <si>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</si>
  <si>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</si>
  <si>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</si>
  <si>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</si>
  <si>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</si>
  <si>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</si>
  <si>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</si>
  <si>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</si>
  <si>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</si>
  <si>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</si>
  <si>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</si>
  <si>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</si>
  <si>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</si>
  <si>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</si>
  <si>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</si>
  <si>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</si>
  <si>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</si>
  <si>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</si>
  <si>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</si>
  <si>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</si>
  <si>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</si>
  <si>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</si>
  <si>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</si>
  <si>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</si>
  <si>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</si>
  <si>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</si>
  <si>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</si>
  <si>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</si>
  <si>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</si>
  <si>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</si>
  <si>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</si>
  <si>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</si>
  <si>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</si>
  <si>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</si>
  <si>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</si>
  <si>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</si>
  <si>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</si>
  <si>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</si>
  <si>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</si>
  <si>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</si>
  <si>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</si>
  <si>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</si>
  <si>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</si>
  <si>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</si>
  <si>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</si>
  <si>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</si>
  <si>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</si>
  <si>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</si>
  <si>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</si>
  <si>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</si>
  <si>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</si>
  <si>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</si>
  <si>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</si>
  <si>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</si>
  <si>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</si>
  <si>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</si>
  <si>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</si>
  <si>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</si>
  <si>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</si>
  <si>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</si>
  <si>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</si>
  <si>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</si>
  <si>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</si>
  <si>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</si>
  <si>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</si>
  <si>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</si>
  <si>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</si>
  <si>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</si>
  <si>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</si>
  <si>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</si>
  <si>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</si>
  <si>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</si>
  <si>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</si>
  <si>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</si>
  <si>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</si>
  <si>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</si>
  <si>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</si>
  <si>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</si>
  <si>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</si>
  <si>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</si>
  <si>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</si>
  <si>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</si>
  <si>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</si>
  <si>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</si>
  <si>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</si>
  <si>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</si>
  <si>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</si>
  <si>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</si>
  <si>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</si>
  <si>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</si>
  <si>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</si>
  <si>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</si>
  <si>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</si>
  <si>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</si>
  <si>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</si>
  <si>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</si>
  <si>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</si>
  <si>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</si>
  <si>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</si>
  <si>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</si>
  <si>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</si>
  <si>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</si>
  <si>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</si>
  <si>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</si>
  <si>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</si>
  <si>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</si>
  <si>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</si>
  <si>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</si>
  <si>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</si>
  <si>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</si>
  <si>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</si>
  <si>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</si>
  <si>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</si>
  <si>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</si>
  <si>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</si>
  <si>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</si>
  <si>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</si>
  <si>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</si>
  <si>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</si>
  <si>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</si>
  <si>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</si>
  <si>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</si>
  <si>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</si>
  <si>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</si>
  <si>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</si>
  <si>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</si>
  <si>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</si>
  <si>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</si>
  <si>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</si>
  <si>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</si>
  <si>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</si>
  <si>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</si>
  <si>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</si>
  <si>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</si>
  <si>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</si>
  <si>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</si>
  <si>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</si>
  <si>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</si>
  <si>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</si>
  <si>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</si>
  <si>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</si>
  <si>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</si>
  <si>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</si>
  <si>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</si>
  <si>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</si>
  <si>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</si>
  <si>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</si>
  <si>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</si>
  <si>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</si>
  <si>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</si>
  <si>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</si>
  <si>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</si>
  <si>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</si>
  <si>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</si>
  <si>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</si>
  <si>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</si>
  <si>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</si>
  <si>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</si>
  <si>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</si>
  <si>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</si>
  <si>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</si>
  <si>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</si>
  <si>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</si>
  <si>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</si>
  <si>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</si>
  <si>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</si>
  <si>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</si>
  <si>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</si>
  <si>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</si>
  <si>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</si>
  <si>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</si>
  <si>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</si>
  <si>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</si>
  <si>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</si>
  <si>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</si>
  <si>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</si>
  <si>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</si>
  <si>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</si>
  <si>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</si>
  <si>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</si>
  <si>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</si>
  <si>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</si>
  <si>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</si>
  <si>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</si>
  <si>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</si>
  <si>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</si>
  <si>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</si>
  <si>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</si>
  <si>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</si>
  <si>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</si>
  <si>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</si>
  <si>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</si>
  <si>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</si>
  <si>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</si>
  <si>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</si>
  <si>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</si>
  <si>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</si>
  <si>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</si>
  <si>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</si>
  <si>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</si>
  <si>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</si>
  <si>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</si>
  <si>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</si>
  <si>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</si>
  <si>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</si>
  <si>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</si>
  <si>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</si>
  <si>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</si>
  <si>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</si>
  <si>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</si>
  <si>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</si>
  <si>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</si>
  <si>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</si>
  <si>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</si>
  <si>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</si>
  <si>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</si>
  <si>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</si>
  <si>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</si>
  <si>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</si>
  <si>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</si>
  <si>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</si>
  <si>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</si>
  <si>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</si>
  <si>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</si>
  <si>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</si>
  <si>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</si>
  <si>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</si>
  <si>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</si>
  <si>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</si>
  <si>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</si>
  <si>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</si>
  <si>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</si>
  <si>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</si>
  <si>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</si>
  <si>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</si>
  <si>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</si>
  <si>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</si>
  <si>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</si>
  <si>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</si>
  <si>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</si>
  <si>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</si>
  <si>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</si>
  <si>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</si>
  <si>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</si>
  <si>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</si>
  <si>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</si>
  <si>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</si>
  <si>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</si>
  <si>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</si>
  <si>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</si>
  <si>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</si>
  <si>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</si>
  <si>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</si>
  <si>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</si>
  <si>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</si>
  <si>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</si>
  <si>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</si>
  <si>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</si>
  <si>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</si>
  <si>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</si>
  <si>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</si>
  <si>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</si>
  <si>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</si>
  <si>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</si>
  <si>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</si>
  <si>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</si>
  <si>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</si>
  <si>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</si>
  <si>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</si>
  <si>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</si>
  <si>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</si>
  <si>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</si>
  <si>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</si>
  <si>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</si>
  <si>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</si>
  <si>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</si>
  <si>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</si>
  <si>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</si>
  <si>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</si>
  <si>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</si>
  <si>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</si>
  <si>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</si>
  <si>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</si>
  <si>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</si>
  <si>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</si>
  <si>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</si>
  <si>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</si>
  <si>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</si>
  <si>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</si>
  <si>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</si>
  <si>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</si>
  <si>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</si>
  <si>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</si>
  <si>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</si>
  <si>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</si>
  <si>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</si>
  <si>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</si>
  <si>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</si>
  <si>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</si>
  <si>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</si>
  <si>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</si>
  <si>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</si>
  <si>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</si>
  <si>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</si>
  <si>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</si>
  <si>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</si>
  <si>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</si>
  <si>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</si>
  <si>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</si>
  <si>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</si>
  <si>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</si>
  <si>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</si>
  <si>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</si>
  <si>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</si>
  <si>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</si>
  <si>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</si>
  <si>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</si>
  <si>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</si>
  <si>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</si>
  <si>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</si>
  <si>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</si>
  <si>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</si>
  <si>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</si>
  <si>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</si>
  <si>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</si>
  <si>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</si>
  <si>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</si>
  <si>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</si>
  <si>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</si>
  <si>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</si>
  <si>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</si>
  <si>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</si>
  <si>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</si>
  <si>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</si>
  <si>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</si>
  <si>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</si>
  <si>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</si>
  <si>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</si>
  <si>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</si>
  <si>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</si>
  <si>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</si>
  <si>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</si>
  <si>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</si>
  <si>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</si>
  <si>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</si>
  <si>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</si>
  <si>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</si>
  <si>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</si>
  <si>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</si>
  <si>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</si>
  <si>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</si>
  <si>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</si>
  <si>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</si>
  <si>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</si>
  <si>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</si>
  <si>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</si>
  <si>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</si>
  <si>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</si>
  <si>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</si>
  <si>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</si>
  <si>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</si>
  <si>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</si>
  <si>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</si>
  <si>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</si>
  <si>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</si>
  <si>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</si>
  <si>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</si>
  <si>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</si>
  <si>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</si>
  <si>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</si>
  <si>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</si>
  <si>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</si>
  <si>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</si>
  <si>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</si>
  <si>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</si>
  <si>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</si>
  <si>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</si>
  <si>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</si>
  <si>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</si>
  <si>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</si>
  <si>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</si>
  <si>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</si>
  <si>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</si>
  <si>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</si>
  <si>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</si>
  <si>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</si>
  <si>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</si>
  <si>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</si>
  <si>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</si>
  <si>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</si>
  <si>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</si>
  <si>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</si>
  <si>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</si>
  <si>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</si>
  <si>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</si>
  <si>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</si>
  <si>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</si>
  <si>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</si>
  <si>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</si>
  <si>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</si>
  <si>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</si>
  <si>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</si>
  <si>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</si>
  <si>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</si>
  <si>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</si>
  <si>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</si>
  <si>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</si>
  <si>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</si>
  <si>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</si>
  <si>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</si>
  <si>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</si>
  <si>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</si>
  <si>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</si>
  <si>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</si>
  <si>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</si>
  <si>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</si>
  <si>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</si>
  <si>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</si>
  <si>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</si>
  <si>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</si>
  <si>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</si>
  <si>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</si>
  <si>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</si>
  <si>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</si>
  <si>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</si>
  <si>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</si>
  <si>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</si>
  <si>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</si>
  <si>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</si>
  <si>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</si>
  <si>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</si>
  <si>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</si>
  <si>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</si>
  <si>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</si>
  <si>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</si>
  <si>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</si>
  <si>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</si>
  <si>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</si>
  <si>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</si>
  <si>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</si>
  <si>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</si>
  <si>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</si>
  <si>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</si>
  <si>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</si>
  <si>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</si>
  <si>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</si>
  <si>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</si>
  <si>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</si>
  <si>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</si>
  <si>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</si>
  <si>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</si>
  <si>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</si>
  <si>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</si>
  <si>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</si>
  <si>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</si>
  <si>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</si>
  <si>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</si>
  <si>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</si>
  <si>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</si>
  <si>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</si>
  <si>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</si>
  <si>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</si>
  <si>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</si>
  <si>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</si>
  <si>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</si>
  <si>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</si>
  <si>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</si>
  <si>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</si>
  <si>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</si>
  <si>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</si>
  <si>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</si>
  <si>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</si>
  <si>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</si>
  <si>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</si>
  <si>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</si>
  <si>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</si>
  <si>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</si>
  <si>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</si>
  <si>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</si>
  <si>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</si>
  <si>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</si>
  <si>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</si>
  <si>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</si>
  <si>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</si>
  <si>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</si>
  <si>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</si>
  <si>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</si>
  <si>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</si>
  <si>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</si>
  <si>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</si>
  <si>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</si>
  <si>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</si>
  <si>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</si>
  <si>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</si>
  <si>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</si>
  <si>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</si>
  <si>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</si>
  <si>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</si>
  <si>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</si>
  <si>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</si>
  <si>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</si>
  <si>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</si>
  <si>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</si>
  <si>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</si>
  <si>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</si>
  <si>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</si>
  <si>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</si>
  <si>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</si>
  <si>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</si>
  <si>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</si>
  <si>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</si>
  <si>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</si>
  <si>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</si>
  <si>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</si>
  <si>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</si>
  <si>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</si>
  <si>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</si>
  <si>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</si>
  <si>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</si>
  <si>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</si>
  <si>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</si>
  <si>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</si>
  <si>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</si>
  <si>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</si>
  <si>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</si>
  <si>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</si>
  <si>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</si>
  <si>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</si>
  <si>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</si>
  <si>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</si>
  <si>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</si>
  <si>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</si>
  <si>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</si>
  <si>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</si>
  <si>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</si>
  <si>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</si>
  <si>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</si>
  <si>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</si>
  <si>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</si>
  <si>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</si>
  <si>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</si>
  <si>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</si>
  <si>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</si>
  <si>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</si>
  <si>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</si>
  <si>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</si>
  <si>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</si>
  <si>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</si>
  <si>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</si>
  <si>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</si>
  <si>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</si>
  <si>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</si>
  <si>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</si>
  <si>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</si>
  <si>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</si>
  <si>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</si>
  <si>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</si>
  <si>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</si>
  <si>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</si>
  <si>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</si>
  <si>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</si>
  <si>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</si>
  <si>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</si>
  <si>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</si>
  <si>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</si>
  <si>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</si>
  <si>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</si>
  <si>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</si>
  <si>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</si>
  <si>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</si>
  <si>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</si>
  <si>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</si>
  <si>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</si>
  <si>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</si>
  <si>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</si>
  <si>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</si>
  <si>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</si>
  <si>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</si>
  <si>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</si>
  <si>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</si>
  <si>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</si>
  <si>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</si>
  <si>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</si>
  <si>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</si>
  <si>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</si>
  <si>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</si>
  <si>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</si>
  <si>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</si>
  <si>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</si>
  <si>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</si>
  <si>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</si>
  <si>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</si>
  <si>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</si>
  <si>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</si>
  <si>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</si>
  <si>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</si>
  <si>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</si>
  <si>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</si>
  <si>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</si>
  <si>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</si>
  <si>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</si>
  <si>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</si>
  <si>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</si>
  <si>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</si>
  <si>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</si>
  <si>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</si>
  <si>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</si>
  <si>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</si>
  <si>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</si>
  <si>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</si>
  <si>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</si>
  <si>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</si>
  <si>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</si>
  <si>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</si>
  <si>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</si>
  <si>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</si>
  <si>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</si>
  <si>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</si>
  <si>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</si>
  <si>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</si>
  <si>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</si>
  <si>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</si>
  <si>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</si>
  <si>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</si>
  <si>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</si>
  <si>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</si>
  <si>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</si>
  <si>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</si>
  <si>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</si>
  <si>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</si>
  <si>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</si>
  <si>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</si>
  <si>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</si>
  <si>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</si>
  <si>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</si>
  <si>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</si>
  <si>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</si>
  <si>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</si>
  <si>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</si>
  <si>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</si>
  <si>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</si>
  <si>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</si>
  <si>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</si>
  <si>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</si>
  <si>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</si>
  <si>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</si>
  <si>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</si>
  <si>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</si>
  <si>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</si>
  <si>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</si>
  <si>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</si>
  <si>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</si>
  <si>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</si>
  <si>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</si>
  <si>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</si>
  <si>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</si>
  <si>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</si>
  <si>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</si>
  <si>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</si>
  <si>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</si>
  <si>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</si>
  <si>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</si>
  <si>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</si>
  <si>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</si>
  <si>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</si>
  <si>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</si>
  <si>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</si>
  <si>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</si>
  <si>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</si>
  <si>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</si>
  <si>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</si>
  <si>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</si>
  <si>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</si>
  <si>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</si>
  <si>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</si>
  <si>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</si>
  <si>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</si>
  <si>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</si>
  <si>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</si>
  <si>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</si>
  <si>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</si>
  <si>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</si>
  <si>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</si>
  <si>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</si>
  <si>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</si>
  <si>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</si>
  <si>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</si>
  <si>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</si>
  <si>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</si>
  <si>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</si>
  <si>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</si>
  <si>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</si>
  <si>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</si>
  <si>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</si>
  <si>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</si>
  <si>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</si>
  <si>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</si>
  <si>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</si>
  <si>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</si>
  <si>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</si>
  <si>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</si>
  <si>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</si>
  <si>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</si>
  <si>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</si>
  <si>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</si>
  <si>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</si>
  <si>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</si>
  <si>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</si>
  <si>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</si>
  <si>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</si>
  <si>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</si>
  <si>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</si>
  <si>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</si>
  <si>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</si>
  <si>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</si>
  <si>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</si>
  <si>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</si>
  <si>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</si>
  <si>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</si>
  <si>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</si>
  <si>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</si>
  <si>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</si>
  <si>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</si>
  <si>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</si>
  <si>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</si>
  <si>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</si>
  <si>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</si>
  <si>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</si>
  <si>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</si>
  <si>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</si>
  <si>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</si>
  <si>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</si>
  <si>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</si>
  <si>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</si>
  <si>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</si>
  <si>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</si>
  <si>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</si>
  <si>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</si>
  <si>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</si>
  <si>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</si>
  <si>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</si>
  <si>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</si>
  <si>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</si>
  <si>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</si>
  <si>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</si>
  <si>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</si>
  <si>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</si>
  <si>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</si>
  <si>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</si>
  <si>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</si>
  <si>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</si>
  <si>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</si>
  <si>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</si>
  <si>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</si>
  <si>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</si>
  <si>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</si>
  <si>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</si>
  <si>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</si>
  <si>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</si>
  <si>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</si>
  <si>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</si>
  <si>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</si>
  <si>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</si>
  <si>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</si>
  <si>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</si>
  <si>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</si>
  <si>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</si>
  <si>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</si>
  <si>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</si>
  <si>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</si>
  <si>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</si>
  <si>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</si>
  <si>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</si>
  <si>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</si>
  <si>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</si>
  <si>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</si>
  <si>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</si>
  <si>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</si>
  <si>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</si>
  <si>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</si>
  <si>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</si>
  <si>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</si>
  <si>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</si>
  <si>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</si>
  <si>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</si>
  <si>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</si>
  <si>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</si>
  <si>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</si>
  <si>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</si>
  <si>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</si>
  <si>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</si>
  <si>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</si>
  <si>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</si>
  <si>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</si>
  <si>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</si>
  <si>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</si>
  <si>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</si>
  <si>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</si>
  <si>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</si>
  <si>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</si>
  <si>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</si>
  <si>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</si>
  <si>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</si>
  <si>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</si>
  <si>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</si>
  <si>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</si>
  <si>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</si>
  <si>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</si>
  <si>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</si>
  <si>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</si>
  <si>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</si>
  <si>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</si>
  <si>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</si>
  <si>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</si>
  <si>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</si>
  <si>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</si>
  <si>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</si>
  <si>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</si>
  <si>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</si>
  <si>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</si>
  <si>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</si>
  <si>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</si>
  <si>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</si>
  <si>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</si>
  <si>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</si>
  <si>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</si>
  <si>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</si>
  <si>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</si>
  <si>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</si>
  <si>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</si>
  <si>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</si>
  <si>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</si>
  <si>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</si>
  <si>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</si>
  <si>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</si>
  <si>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</si>
  <si>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</si>
  <si>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</si>
  <si>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</si>
  <si>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</si>
  <si>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</si>
  <si>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</si>
  <si>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</si>
  <si>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</si>
  <si>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</si>
  <si>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</si>
  <si>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</si>
  <si>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</si>
  <si>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</si>
  <si>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</si>
  <si>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</si>
  <si>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</si>
  <si>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</si>
  <si>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</si>
  <si>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</si>
  <si>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</si>
  <si>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</si>
  <si>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</si>
  <si>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</si>
  <si>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</si>
  <si>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</si>
  <si>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</si>
  <si>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</si>
  <si>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</si>
  <si>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</si>
  <si>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</si>
  <si>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</si>
  <si>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</si>
  <si>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</si>
  <si>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</si>
  <si>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</si>
  <si>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</si>
  <si>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</si>
  <si>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</si>
  <si>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</si>
  <si>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</si>
  <si>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</si>
  <si>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</si>
  <si>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</si>
  <si>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</si>
  <si>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</si>
  <si>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</si>
  <si>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</si>
  <si>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</si>
  <si>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</si>
  <si>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</si>
  <si>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</si>
  <si>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</si>
  <si>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</si>
  <si>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</si>
  <si>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</si>
  <si>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</si>
  <si>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</si>
  <si>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</si>
  <si>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</si>
  <si>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</si>
  <si>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</si>
  <si>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</si>
  <si>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</si>
  <si>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</si>
  <si>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</si>
  <si>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</si>
  <si>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</si>
  <si>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</si>
  <si>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</si>
  <si>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</si>
  <si>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</si>
  <si>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</si>
  <si>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</si>
  <si>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</si>
  <si>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</si>
  <si>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</si>
  <si>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</si>
  <si>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</si>
  <si>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</si>
  <si>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</si>
  <si>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</si>
  <si>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</si>
  <si>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</si>
  <si>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</si>
  <si>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</si>
  <si>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</si>
  <si>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</si>
  <si>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</si>
  <si>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</si>
  <si>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</si>
  <si>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</si>
  <si>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</si>
  <si>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</si>
  <si>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</si>
  <si>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</si>
  <si>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</si>
  <si>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</si>
  <si>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</si>
  <si>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</si>
  <si>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</si>
  <si>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</si>
  <si>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</si>
  <si>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</si>
  <si>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</si>
  <si>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</si>
  <si>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</si>
  <si>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</si>
  <si>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</si>
  <si>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</si>
  <si>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</si>
  <si>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</si>
  <si>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</si>
  <si>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</si>
  <si>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</si>
  <si>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</si>
  <si>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</si>
  <si>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</si>
  <si>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</si>
  <si>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</si>
  <si>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</si>
  <si>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</si>
  <si>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</si>
  <si>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</si>
  <si>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</si>
  <si>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</si>
  <si>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</si>
  <si>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</si>
  <si>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</si>
  <si>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</si>
  <si>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</si>
  <si>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</si>
  <si>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</si>
  <si>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</si>
  <si>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</si>
  <si>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</si>
  <si>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</si>
  <si>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</si>
  <si>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</si>
  <si>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</si>
  <si>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</si>
  <si>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</si>
  <si>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</si>
  <si>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</si>
  <si>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</si>
  <si>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</si>
  <si>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</si>
  <si>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</si>
  <si>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</si>
  <si>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</si>
  <si>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</si>
  <si>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</si>
  <si>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</si>
  <si>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</si>
  <si>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</si>
  <si>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</si>
  <si>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</si>
  <si>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</si>
  <si>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</si>
  <si>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</si>
  <si>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</si>
  <si>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</si>
  <si>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</si>
  <si>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</si>
  <si>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</si>
  <si>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</si>
  <si>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</si>
  <si>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</si>
  <si>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</si>
  <si>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</si>
  <si>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</si>
  <si>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</si>
  <si>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</si>
  <si>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</si>
  <si>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</si>
  <si>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</si>
  <si>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</si>
  <si>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</si>
  <si>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</si>
  <si>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</si>
  <si>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</si>
  <si>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</si>
  <si>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</si>
  <si>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</si>
  <si>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</si>
  <si>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</si>
  <si>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</si>
  <si>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</si>
  <si>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</si>
  <si>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</si>
  <si>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</si>
  <si>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</si>
  <si>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</si>
  <si>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</si>
  <si>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</si>
  <si>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</si>
  <si>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</si>
  <si>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</si>
  <si>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</si>
  <si>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</si>
  <si>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</si>
  <si>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</si>
  <si>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</si>
  <si>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</si>
  <si>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</si>
  <si>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</si>
  <si>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</si>
  <si>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</si>
  <si>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</si>
  <si>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</si>
  <si>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</si>
  <si>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</si>
  <si>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</si>
  <si>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</si>
  <si>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</si>
  <si>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</si>
  <si>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</si>
  <si>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</si>
  <si>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</si>
  <si>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</si>
  <si>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</si>
  <si>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</si>
  <si>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</si>
  <si>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</si>
  <si>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</si>
  <si>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</si>
  <si>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</si>
  <si>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</si>
  <si>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</si>
  <si>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</si>
  <si>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</si>
  <si>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</si>
  <si>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</si>
  <si>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</si>
  <si>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</si>
  <si>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</si>
  <si>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</si>
  <si>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</si>
  <si>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</si>
  <si>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</si>
  <si>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</si>
  <si>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</si>
  <si>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</si>
  <si>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</si>
  <si>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</si>
  <si>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</si>
  <si>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</si>
  <si>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</si>
  <si>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</si>
  <si>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</si>
  <si>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</si>
  <si>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</si>
  <si>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</si>
  <si>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</si>
  <si>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</si>
  <si>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</si>
  <si>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</si>
  <si>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</si>
  <si>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</si>
  <si>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</si>
  <si>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</si>
  <si>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</si>
  <si>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</si>
  <si>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</si>
  <si>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</si>
  <si>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</si>
  <si>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</si>
  <si>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</si>
  <si>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</si>
  <si>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</si>
  <si>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</si>
  <si>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</si>
  <si>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</si>
  <si>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</si>
  <si>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</si>
  <si>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</si>
  <si>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</si>
  <si>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</si>
  <si>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</si>
  <si>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</si>
  <si>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</si>
  <si>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</si>
  <si>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</si>
  <si>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</si>
  <si>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</si>
  <si>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</si>
  <si>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</si>
  <si>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</si>
  <si>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</si>
  <si>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</si>
  <si>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</si>
  <si>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</si>
  <si>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</si>
  <si>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</si>
  <si>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</si>
  <si>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</si>
  <si>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</si>
  <si>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</si>
  <si>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</si>
  <si>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</si>
  <si>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</si>
  <si>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</si>
  <si>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</si>
  <si>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</si>
  <si>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</si>
  <si>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</si>
  <si>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</si>
  <si>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</si>
  <si>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</si>
  <si>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</si>
  <si>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</si>
  <si>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</si>
  <si>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</si>
  <si>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</si>
  <si>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</si>
  <si>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</si>
  <si>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</si>
  <si>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</si>
  <si>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</si>
  <si>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</si>
  <si>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</si>
  <si>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</si>
  <si>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</si>
  <si>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</si>
  <si>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</si>
  <si>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</si>
  <si>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</si>
  <si>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</si>
  <si>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</si>
  <si>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</si>
  <si>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</si>
  <si>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</si>
  <si>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</si>
  <si>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</si>
  <si>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</si>
  <si>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</si>
  <si>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</si>
  <si>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</si>
  <si>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</si>
  <si>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</si>
  <si>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</si>
  <si>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</si>
  <si>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</si>
  <si>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</si>
  <si>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</si>
  <si>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</si>
  <si>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</si>
  <si>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</si>
  <si>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</si>
  <si>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</si>
  <si>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</si>
  <si>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</si>
  <si>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</si>
  <si>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</si>
  <si>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</si>
  <si>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</si>
  <si>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</si>
  <si>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</si>
  <si>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</si>
  <si>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</si>
  <si>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</si>
  <si>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</si>
  <si>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</si>
  <si>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</si>
  <si>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</si>
  <si>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</si>
  <si>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</si>
  <si>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</si>
  <si>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</si>
  <si>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</si>
  <si>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</si>
  <si>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</si>
  <si>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</si>
  <si>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</si>
  <si>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</si>
  <si>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</si>
  <si>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</si>
  <si>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</si>
  <si>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</si>
  <si>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</si>
  <si>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</si>
  <si>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</si>
  <si>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</si>
  <si>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</si>
  <si>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</si>
  <si>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</si>
  <si>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</si>
  <si>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</si>
  <si>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</si>
  <si>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</si>
  <si>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</si>
  <si>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</si>
  <si>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</si>
  <si>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</si>
  <si>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</si>
  <si>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</si>
  <si>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</si>
  <si>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</si>
  <si>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</si>
  <si>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</si>
  <si>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</si>
  <si>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</si>
  <si>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</si>
  <si>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</si>
  <si>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</si>
  <si>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</si>
  <si>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</si>
  <si>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</si>
  <si>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</si>
  <si>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</si>
  <si>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</si>
  <si>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</si>
  <si>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</si>
  <si>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</si>
  <si>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</si>
  <si>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</si>
  <si>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</si>
  <si>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</si>
  <si>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</si>
  <si>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</si>
  <si>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</si>
  <si>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</si>
  <si>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</si>
  <si>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</si>
  <si>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</si>
  <si>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</si>
  <si>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</si>
  <si>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</si>
  <si>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</si>
  <si>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</si>
  <si>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</si>
  <si>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</si>
  <si>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</si>
  <si>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</si>
  <si>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</si>
  <si>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</si>
  <si>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</si>
  <si>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</si>
  <si>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</si>
  <si>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</si>
  <si>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</si>
  <si>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</si>
  <si>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</si>
  <si>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</si>
  <si>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</si>
  <si>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</si>
  <si>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</si>
  <si>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</si>
  <si>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</si>
  <si>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</si>
  <si>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</si>
  <si>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</si>
  <si>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</si>
  <si>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</si>
  <si>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</si>
  <si>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</si>
  <si>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</si>
  <si>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</si>
  <si>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</si>
  <si>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</si>
  <si>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</si>
  <si>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</si>
  <si>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</si>
  <si>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</si>
  <si>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</si>
  <si>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</si>
  <si>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</si>
  <si>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</si>
  <si>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</si>
  <si>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</si>
  <si>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</si>
  <si>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</si>
  <si>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</si>
  <si>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</si>
  <si>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</si>
  <si>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</si>
  <si>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</si>
  <si>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</si>
  <si>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</si>
  <si>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</si>
  <si>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</si>
  <si>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</si>
  <si>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</si>
  <si>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</si>
  <si>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</si>
  <si>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</si>
  <si>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</si>
  <si>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</si>
  <si>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</si>
  <si>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</si>
  <si>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</si>
  <si>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</si>
  <si>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</si>
  <si>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</si>
  <si>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</si>
  <si>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</si>
  <si>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</si>
  <si>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</si>
  <si>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</si>
  <si>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</si>
  <si>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</si>
  <si>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</si>
  <si>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</si>
  <si>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</si>
  <si>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</si>
  <si>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</si>
  <si>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</si>
  <si>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</si>
  <si>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</si>
  <si>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</si>
  <si>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</si>
  <si>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</si>
  <si>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</si>
  <si>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</si>
  <si>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</si>
  <si>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</si>
  <si>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</si>
  <si>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</si>
  <si>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</si>
  <si>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</si>
  <si>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</si>
  <si>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</si>
  <si>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</si>
  <si>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</si>
  <si>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</si>
  <si>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</si>
  <si>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</si>
  <si>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</si>
  <si>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</si>
  <si>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</si>
  <si>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</si>
  <si>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</si>
  <si>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</si>
  <si>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</si>
  <si>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</si>
  <si>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</si>
  <si>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</si>
  <si>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</si>
  <si>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</si>
  <si>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</si>
  <si>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</si>
  <si>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</si>
  <si>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</si>
  <si>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</si>
  <si>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</si>
  <si>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</si>
  <si>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</si>
  <si>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</si>
  <si>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</si>
  <si>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</si>
  <si>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</si>
  <si>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</si>
  <si>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</si>
  <si>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</si>
  <si>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</si>
  <si>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</si>
  <si>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</si>
  <si>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</si>
  <si>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</si>
  <si>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</si>
  <si>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</si>
  <si>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</si>
  <si>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</si>
  <si>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</si>
  <si>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</si>
  <si>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</si>
  <si>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</si>
  <si>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</si>
  <si>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</si>
  <si>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</si>
  <si>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</si>
  <si>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</si>
  <si>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</si>
  <si>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</si>
  <si>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</si>
  <si>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</si>
  <si>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</si>
  <si>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</si>
  <si>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</si>
  <si>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</si>
  <si>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</si>
  <si>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</si>
  <si>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</si>
  <si>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</si>
  <si>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</si>
  <si>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</si>
  <si>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</si>
  <si>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</si>
  <si>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</si>
  <si>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</si>
  <si>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</si>
  <si>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</si>
  <si>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</si>
  <si>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</si>
  <si>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</si>
  <si>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</si>
  <si>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</si>
  <si>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</si>
  <si>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</si>
  <si>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</si>
  <si>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</si>
  <si>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</si>
  <si>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</si>
  <si>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</si>
  <si>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</si>
  <si>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</si>
  <si>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</si>
  <si>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</si>
  <si>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</si>
  <si>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</si>
  <si>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</si>
  <si>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</si>
  <si>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</si>
  <si>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</si>
  <si>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</si>
  <si>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</si>
  <si>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</si>
  <si>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</si>
  <si>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</si>
  <si>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</si>
  <si>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</si>
  <si>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</si>
  <si>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</si>
  <si>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</si>
  <si>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</si>
  <si>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</si>
  <si>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</si>
  <si>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</si>
  <si>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</si>
  <si>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</si>
  <si>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</si>
  <si>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</si>
  <si>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</si>
  <si>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</si>
  <si>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</si>
  <si>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</si>
  <si>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</si>
  <si>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</si>
  <si>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</si>
  <si>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</si>
  <si>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</si>
  <si>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</si>
  <si>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</si>
  <si>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</si>
  <si>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</si>
  <si>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</si>
  <si>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</si>
  <si>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</si>
  <si>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</si>
  <si>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</si>
  <si>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</si>
  <si>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</si>
  <si>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</si>
  <si>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</si>
  <si>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</si>
  <si>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</si>
  <si>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</si>
  <si>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</si>
  <si>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</si>
  <si>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</si>
  <si>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</si>
  <si>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</si>
  <si>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</si>
  <si>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</si>
  <si>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</si>
  <si>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</si>
  <si>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</si>
  <si>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</si>
  <si>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</si>
  <si>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</si>
  <si>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</si>
  <si>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</si>
  <si>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</si>
  <si>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</si>
  <si>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</si>
  <si>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</si>
  <si>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</si>
  <si>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</si>
  <si>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</si>
  <si>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</si>
  <si>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</si>
  <si>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</si>
  <si>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</si>
  <si>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</si>
  <si>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</si>
  <si>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</si>
  <si>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</si>
  <si>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</si>
  <si>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</si>
  <si>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</si>
  <si>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</si>
  <si>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</si>
  <si>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</si>
  <si>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</si>
  <si>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</si>
  <si>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</si>
  <si>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</si>
  <si>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</si>
  <si>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</si>
  <si>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</si>
  <si>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</si>
  <si>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</si>
  <si>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</si>
  <si>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</si>
  <si>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</si>
  <si>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</si>
  <si>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</si>
  <si>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</si>
  <si>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</si>
  <si>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</si>
  <si>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</si>
  <si>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</si>
  <si>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</si>
  <si>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</si>
  <si>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</si>
  <si>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</si>
  <si>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</si>
  <si>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</si>
  <si>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</si>
  <si>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</si>
  <si>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</si>
  <si>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</si>
  <si>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</si>
  <si>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</si>
  <si>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</si>
  <si>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</si>
  <si>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</si>
  <si>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</si>
  <si>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</si>
  <si>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</si>
  <si>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</si>
  <si>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</si>
  <si>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</si>
  <si>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</si>
  <si>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</si>
  <si>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</si>
  <si>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</si>
  <si>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</si>
  <si>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</si>
  <si>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</si>
  <si>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</si>
  <si>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</si>
  <si>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</si>
  <si>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</si>
  <si>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</si>
  <si>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</si>
  <si>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</si>
  <si>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</si>
  <si>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</si>
  <si>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</si>
  <si>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</si>
  <si>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</si>
  <si>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</si>
  <si>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</si>
  <si>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</si>
  <si>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</si>
  <si>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</si>
  <si>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</si>
  <si>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</si>
  <si>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</si>
  <si>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</si>
  <si>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</si>
  <si>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</si>
  <si>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</si>
  <si>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</si>
  <si>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</si>
  <si>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</si>
  <si>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</si>
  <si>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</si>
  <si>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</si>
  <si>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</si>
  <si>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</si>
  <si>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</si>
  <si>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</si>
  <si>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</si>
  <si>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</si>
  <si>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</si>
  <si>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</si>
  <si>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</si>
  <si>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</si>
  <si>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</si>
  <si>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</si>
  <si>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</si>
  <si>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</si>
  <si>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</si>
  <si>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</si>
  <si>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</si>
  <si>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</si>
  <si>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</si>
  <si>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</si>
  <si>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</si>
  <si>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</si>
  <si>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</si>
  <si>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</si>
  <si>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</si>
  <si>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</si>
  <si>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</si>
  <si>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</si>
  <si>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</si>
  <si>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</si>
  <si>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</si>
  <si>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</si>
  <si>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</si>
  <si>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</si>
  <si>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</si>
  <si>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</si>
  <si>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</si>
  <si>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</si>
  <si>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</si>
  <si>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</si>
  <si>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</si>
  <si>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</si>
  <si>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</si>
  <si>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</si>
  <si>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</si>
  <si>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</si>
  <si>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</si>
  <si>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</si>
  <si>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</si>
  <si>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</si>
  <si>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</si>
  <si>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</si>
  <si>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</si>
  <si>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</si>
  <si>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</si>
  <si>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</si>
  <si>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</si>
  <si>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</si>
  <si>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</si>
  <si>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</si>
  <si>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</si>
  <si>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</si>
  <si>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</si>
  <si>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</si>
  <si>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</si>
  <si>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</si>
  <si>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</si>
  <si>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</si>
  <si>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</si>
  <si>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</si>
  <si>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</si>
  <si>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</si>
  <si>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</si>
  <si>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</si>
  <si>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</si>
  <si>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</si>
  <si>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</si>
  <si>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</si>
  <si>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</si>
  <si>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</si>
  <si>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</si>
  <si>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</si>
  <si>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</si>
  <si>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</si>
  <si>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</si>
  <si>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</si>
  <si>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</si>
  <si>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</si>
  <si>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</si>
  <si>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</si>
  <si>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</si>
  <si>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</si>
  <si>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</si>
  <si>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</si>
  <si>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</si>
  <si>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</si>
  <si>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</si>
  <si>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</si>
  <si>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</si>
  <si>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</si>
  <si>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</si>
  <si>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</si>
  <si>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</si>
  <si>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</si>
  <si>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</si>
  <si>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</si>
  <si>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</si>
  <si>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</si>
  <si>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</si>
  <si>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</si>
  <si>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</si>
  <si>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</si>
  <si>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</si>
  <si>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</si>
  <si>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</si>
  <si>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</si>
  <si>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</si>
  <si>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</si>
  <si>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</si>
  <si>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</si>
  <si>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</si>
  <si>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</si>
  <si>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</si>
  <si>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</si>
  <si>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</si>
  <si>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</si>
  <si>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</si>
  <si>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</si>
  <si>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</si>
  <si>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</si>
  <si>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</si>
  <si>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</si>
  <si>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</si>
  <si>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</si>
  <si>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</si>
  <si>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</si>
  <si>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</si>
  <si>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</si>
  <si>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</si>
  <si>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</si>
  <si>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</si>
  <si>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</si>
  <si>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</si>
  <si>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</si>
  <si>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</si>
  <si>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</si>
  <si>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</si>
  <si>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</si>
  <si>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</si>
  <si>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</si>
  <si>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</si>
  <si>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</si>
  <si>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</si>
  <si>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</si>
  <si>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</si>
  <si>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</si>
  <si>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</si>
  <si>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</si>
  <si>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</si>
  <si>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</si>
  <si>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</si>
  <si>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</si>
  <si>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</si>
  <si>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</si>
  <si>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</si>
  <si>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</si>
  <si>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</si>
  <si>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</si>
  <si>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</si>
  <si>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</si>
  <si>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</si>
  <si>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</si>
  <si>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</si>
  <si>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</si>
  <si>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</si>
  <si>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</si>
  <si>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</si>
  <si>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</si>
  <si>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</si>
  <si>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</si>
  <si>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</si>
  <si>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</si>
  <si>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</si>
  <si>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</si>
  <si>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</si>
  <si>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</si>
  <si>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</si>
  <si>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</si>
  <si>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</si>
  <si>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</si>
  <si>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</si>
  <si>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</si>
  <si>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</si>
  <si>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</si>
  <si>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</si>
  <si>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</si>
  <si>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</si>
  <si>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</si>
  <si>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</si>
  <si>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</si>
  <si>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</si>
  <si>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</si>
  <si>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</si>
  <si>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</si>
  <si>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</si>
  <si>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</si>
  <si>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</si>
  <si>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</si>
  <si>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</si>
  <si>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</si>
  <si>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</si>
  <si>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</si>
  <si>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</si>
  <si>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</si>
  <si>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</si>
  <si>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</si>
  <si>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</si>
  <si>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</si>
  <si>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</si>
  <si>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</si>
  <si>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</si>
  <si>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</si>
  <si>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</si>
  <si>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</si>
  <si>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</si>
  <si>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</si>
  <si>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</si>
  <si>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</si>
  <si>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</si>
  <si>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</si>
  <si>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</si>
  <si>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</si>
  <si>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</si>
  <si>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</si>
  <si>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</si>
  <si>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</si>
  <si>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</si>
  <si>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</si>
  <si>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</si>
  <si>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</si>
  <si>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</si>
  <si>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</si>
  <si>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</si>
  <si>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</si>
  <si>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</si>
  <si>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</si>
  <si>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</si>
  <si>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</si>
  <si>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</si>
  <si>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</si>
  <si>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</si>
  <si>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</si>
  <si>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</si>
  <si>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</si>
  <si>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</si>
  <si>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</si>
  <si>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</si>
  <si>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</si>
  <si>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</si>
  <si>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</si>
  <si>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</si>
  <si>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</si>
  <si>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</si>
  <si>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</si>
  <si>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</si>
  <si>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</si>
  <si>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</si>
  <si>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</si>
  <si>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</si>
  <si>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</si>
  <si>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</si>
  <si>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</si>
  <si>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</si>
  <si>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</si>
  <si>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</si>
  <si>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</si>
  <si>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</si>
  <si>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</si>
  <si>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</si>
  <si>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</si>
  <si>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</si>
  <si>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</si>
  <si>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</si>
  <si>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</si>
  <si>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</si>
  <si>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</si>
  <si>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</si>
  <si>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</si>
  <si>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</si>
  <si>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</si>
  <si>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</si>
  <si>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</si>
  <si>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</si>
  <si>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</si>
  <si>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</si>
  <si>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</si>
  <si>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</si>
  <si>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</si>
  <si>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</si>
  <si>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</si>
  <si>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</si>
  <si>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</si>
  <si>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</si>
  <si>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</si>
  <si>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</si>
  <si>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</si>
  <si>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</si>
  <si>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</si>
  <si>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</si>
  <si>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</si>
  <si>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</si>
  <si>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</si>
  <si>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</si>
  <si>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</si>
  <si>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</si>
  <si>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</si>
  <si>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</si>
  <si>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</si>
  <si>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</si>
  <si>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</si>
  <si>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</si>
  <si>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</si>
  <si>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</si>
  <si>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</si>
  <si>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</si>
  <si>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</si>
  <si>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</si>
  <si>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</si>
  <si>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</si>
  <si>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</si>
  <si>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</si>
  <si>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</si>
  <si>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</si>
  <si>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</si>
  <si>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</si>
  <si>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</si>
  <si>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</si>
  <si>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</si>
  <si>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</si>
  <si>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</si>
  <si>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</si>
  <si>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</si>
  <si>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</si>
  <si>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</si>
  <si>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</si>
  <si>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</si>
  <si>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</si>
  <si>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</si>
  <si>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</si>
  <si>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</si>
  <si>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</si>
  <si>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</si>
  <si>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</si>
  <si>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</si>
  <si>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</si>
  <si>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</si>
  <si>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</si>
  <si>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</si>
  <si>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</si>
  <si>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</si>
  <si>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</si>
  <si>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</si>
  <si>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</si>
  <si>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</si>
  <si>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</si>
  <si>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</si>
  <si>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</si>
  <si>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</si>
  <si>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</si>
  <si>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</si>
  <si>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</si>
  <si>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</si>
  <si>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</si>
  <si>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</si>
  <si>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</si>
  <si>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</si>
  <si>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</si>
  <si>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</si>
  <si>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</si>
  <si>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</si>
  <si>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</si>
  <si>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</si>
  <si>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</si>
  <si>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</si>
  <si>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</si>
  <si>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</si>
  <si>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</si>
  <si>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</si>
  <si>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</si>
  <si>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</si>
  <si>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</si>
  <si>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</si>
  <si>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</si>
  <si>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</si>
  <si>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</si>
  <si>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</si>
  <si>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</si>
  <si>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</si>
  <si>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</si>
  <si>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</si>
  <si>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</si>
  <si>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</si>
  <si>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</si>
  <si>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</si>
  <si>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</si>
  <si>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</si>
  <si>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</si>
  <si>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</si>
  <si>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</si>
  <si>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</si>
  <si>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</si>
  <si>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</si>
  <si>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</si>
  <si>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</si>
  <si>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</si>
  <si>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</si>
  <si>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</si>
  <si>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</si>
  <si>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</si>
  <si>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</si>
  <si>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</si>
  <si>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</si>
  <si>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</si>
  <si>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</si>
  <si>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</si>
  <si>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</si>
  <si>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</si>
  <si>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</si>
  <si>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</si>
  <si>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</si>
  <si>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</si>
  <si>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</si>
  <si>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</si>
  <si>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</si>
  <si>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</si>
  <si>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</si>
  <si>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</si>
  <si>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</si>
  <si>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</si>
  <si>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</si>
  <si>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</si>
  <si>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</si>
  <si>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</si>
  <si>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</si>
  <si>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</si>
  <si>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</si>
  <si>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</si>
  <si>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</si>
  <si>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</si>
  <si>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</si>
  <si>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</si>
  <si>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</si>
  <si>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</si>
  <si>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</si>
  <si>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</si>
  <si>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</si>
  <si>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</si>
  <si>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</si>
  <si>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</si>
  <si>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</si>
  <si>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</si>
  <si>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</si>
  <si>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</si>
  <si>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</si>
  <si>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</si>
  <si>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</si>
  <si>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</si>
  <si>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</si>
  <si>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</si>
  <si>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</si>
  <si>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</si>
  <si>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</si>
  <si>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</si>
  <si>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</si>
  <si>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</si>
  <si>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</si>
  <si>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</si>
  <si>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</si>
  <si>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</si>
  <si>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</si>
  <si>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</si>
  <si>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</si>
  <si>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</si>
  <si>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</si>
  <si>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</si>
  <si>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</si>
  <si>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</si>
  <si>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</si>
  <si>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</si>
  <si>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</si>
  <si>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</si>
  <si>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</si>
  <si>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</si>
  <si>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</si>
  <si>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</si>
  <si>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</si>
  <si>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</si>
  <si>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</si>
  <si>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</si>
  <si>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</si>
  <si>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</si>
  <si>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</si>
  <si>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</si>
  <si>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</si>
  <si>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</si>
  <si>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</si>
  <si>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</si>
  <si>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</si>
  <si>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</si>
  <si>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</si>
  <si>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</si>
  <si>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</si>
  <si>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</si>
  <si>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</si>
  <si>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</si>
  <si>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</si>
  <si>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</si>
  <si>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</si>
  <si>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</si>
  <si>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</si>
  <si>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</si>
  <si>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</si>
  <si>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</si>
  <si>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</si>
  <si>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</si>
  <si>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</si>
  <si>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</si>
  <si>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</si>
  <si>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</si>
  <si>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</si>
  <si>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</si>
  <si>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</si>
  <si>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</si>
  <si>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</si>
  <si>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</si>
  <si>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</si>
  <si>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</si>
  <si>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</si>
  <si>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</si>
  <si>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</si>
  <si>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</si>
  <si>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</si>
  <si>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</si>
  <si>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</si>
  <si>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</si>
  <si>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</si>
  <si>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</si>
  <si>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</si>
  <si>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</si>
  <si>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</si>
  <si>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</si>
  <si>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</si>
  <si>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</si>
  <si>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</si>
  <si>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</si>
  <si>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</si>
  <si>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</si>
  <si>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</si>
  <si>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</si>
  <si>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</si>
  <si>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</si>
  <si>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</si>
  <si>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</si>
  <si>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</si>
  <si>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</si>
  <si>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</si>
  <si>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</si>
  <si>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</si>
  <si>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</si>
  <si>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</si>
  <si>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</si>
  <si>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</si>
  <si>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</si>
  <si>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</si>
  <si>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</si>
  <si>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</si>
  <si>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</si>
  <si>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</si>
  <si>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</si>
  <si>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</si>
  <si>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</si>
  <si>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</si>
  <si>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</si>
  <si>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</si>
  <si>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</si>
  <si>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</si>
  <si>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</si>
  <si>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</si>
  <si>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</si>
  <si>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</si>
  <si>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</si>
  <si>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</si>
  <si>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</si>
  <si>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</si>
  <si>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</si>
  <si>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</si>
  <si>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</si>
  <si>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</si>
  <si>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</si>
  <si>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</si>
  <si>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</si>
  <si>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</si>
  <si>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</si>
  <si>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</si>
  <si>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</si>
  <si>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</si>
  <si>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</si>
  <si>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</si>
  <si>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</si>
  <si>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</si>
  <si>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</si>
  <si>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</si>
  <si>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</si>
  <si>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</si>
  <si>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</si>
  <si>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</si>
  <si>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</si>
  <si>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</si>
  <si>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</si>
  <si>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</si>
  <si>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</si>
  <si>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</si>
  <si>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</si>
  <si>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</si>
  <si>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</si>
  <si>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</si>
  <si>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</si>
  <si>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</si>
  <si>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</si>
  <si>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</si>
  <si>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</si>
  <si>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</si>
  <si>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</si>
  <si>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</si>
  <si>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</si>
  <si>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</si>
  <si>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</si>
  <si>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</si>
  <si>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</si>
  <si>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</si>
  <si>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</si>
  <si>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</si>
  <si>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</si>
  <si>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</si>
  <si>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</si>
  <si>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</si>
  <si>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</si>
  <si>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</si>
  <si>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</si>
  <si>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</si>
  <si>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</si>
  <si>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</si>
  <si>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</si>
  <si>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</si>
  <si>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</si>
  <si>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</si>
  <si>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</si>
  <si>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</si>
  <si>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</si>
  <si>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</si>
  <si>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</si>
  <si>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</si>
  <si>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</si>
  <si>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</si>
  <si>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</si>
  <si>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</si>
  <si>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</si>
  <si>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</si>
  <si>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</si>
  <si>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</si>
  <si>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</si>
  <si>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</si>
  <si>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</si>
  <si>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</si>
  <si>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</si>
  <si>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</si>
  <si>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</si>
  <si>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</si>
  <si>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</si>
  <si>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</si>
  <si>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</si>
  <si>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</si>
  <si>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</si>
  <si>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</si>
  <si>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</si>
  <si>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</si>
  <si>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</si>
  <si>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</si>
  <si>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</si>
  <si>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</si>
  <si>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</si>
  <si>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</si>
  <si>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</si>
  <si>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</si>
  <si>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</si>
  <si>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</si>
  <si>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</si>
  <si>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</si>
  <si>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</si>
  <si>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</si>
  <si>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</si>
  <si>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</si>
  <si>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</si>
  <si>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</si>
  <si>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</si>
  <si>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</si>
  <si>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</si>
  <si>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</si>
  <si>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</si>
  <si>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</si>
  <si>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</si>
  <si>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</si>
  <si>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</si>
  <si>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</si>
  <si>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</si>
  <si>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</si>
  <si>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</si>
  <si>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</si>
  <si>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</si>
  <si>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</si>
  <si>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</si>
  <si>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</si>
  <si>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</si>
  <si>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</si>
  <si>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</si>
  <si>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</si>
  <si>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</si>
  <si>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</si>
  <si>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</si>
  <si>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</si>
  <si>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</si>
  <si>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</si>
  <si>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</si>
  <si>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</si>
  <si>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</si>
  <si>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</si>
  <si>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</si>
  <si>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</si>
  <si>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</si>
  <si>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</si>
  <si>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</si>
  <si>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</si>
  <si>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</si>
  <si>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</si>
  <si>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</si>
  <si>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</si>
  <si>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</si>
  <si>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</si>
  <si>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</si>
  <si>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</si>
  <si>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</si>
  <si>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</si>
  <si>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</si>
  <si>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</si>
  <si>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</si>
  <si>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</si>
  <si>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</si>
  <si>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</si>
  <si>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</si>
  <si>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</si>
  <si>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</si>
  <si>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</si>
  <si>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</si>
  <si>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</si>
  <si>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</si>
  <si>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</si>
  <si>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</si>
  <si>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</si>
  <si>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</si>
  <si>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</si>
  <si>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</si>
  <si>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</si>
  <si>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</si>
  <si>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</si>
  <si>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</si>
  <si>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</si>
  <si>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</si>
  <si>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</si>
  <si>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</si>
  <si>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</si>
  <si>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</si>
  <si>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</si>
  <si>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</si>
  <si>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</si>
  <si>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</si>
  <si>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</si>
  <si>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</si>
  <si>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</si>
  <si>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</si>
  <si>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</si>
  <si>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</si>
  <si>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</si>
  <si>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</si>
  <si>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</si>
  <si>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</si>
  <si>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</si>
  <si>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</si>
  <si>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</si>
  <si>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</si>
  <si>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</si>
  <si>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</si>
  <si>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</si>
  <si>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</si>
  <si>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</si>
  <si>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</si>
  <si>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</si>
  <si>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</si>
  <si>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</si>
  <si>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</si>
  <si>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</si>
  <si>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</si>
  <si>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</si>
  <si>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</si>
  <si>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</si>
  <si>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</si>
  <si>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</si>
  <si>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</si>
  <si>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</si>
  <si>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</si>
  <si>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</si>
  <si>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</si>
  <si>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</si>
  <si>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</si>
  <si>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</si>
  <si>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</si>
  <si>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</si>
  <si>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</si>
  <si>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</si>
  <si>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</si>
  <si>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</si>
  <si>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</si>
  <si>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</si>
  <si>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</si>
  <si>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</si>
  <si>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</si>
  <si>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</si>
  <si>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</si>
  <si>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</si>
  <si>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</si>
  <si>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</si>
  <si>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</si>
  <si>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</si>
  <si>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</si>
  <si>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</si>
  <si>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</si>
  <si>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</si>
  <si>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</si>
  <si>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</si>
  <si>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</si>
  <si>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</si>
  <si>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</si>
  <si>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</si>
  <si>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</si>
  <si>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</si>
  <si>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</si>
  <si>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</si>
  <si>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</si>
  <si>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</si>
  <si>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</si>
  <si>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</si>
  <si>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</si>
  <si>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</si>
  <si>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</si>
  <si>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</si>
  <si>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</si>
  <si>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</si>
  <si>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</si>
  <si>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</si>
  <si>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</si>
  <si>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</si>
  <si>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</si>
  <si>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</si>
  <si>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</si>
  <si>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</si>
  <si>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</si>
  <si>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</si>
  <si>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</si>
  <si>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</si>
  <si>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</si>
  <si>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</si>
  <si>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</si>
  <si>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</si>
  <si>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</si>
  <si>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</si>
  <si>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</si>
  <si>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</si>
  <si>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</si>
  <si>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</si>
  <si>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</si>
  <si>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</si>
  <si>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</si>
  <si>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</si>
  <si>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</si>
  <si>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</si>
  <si>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</si>
  <si>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</si>
  <si>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</si>
  <si>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</si>
  <si>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</si>
  <si>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</si>
  <si>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</si>
  <si>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</si>
  <si>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</si>
  <si>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</si>
  <si>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</si>
  <si>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</si>
  <si>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</si>
  <si>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</si>
  <si>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</si>
  <si>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</si>
  <si>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</si>
  <si>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</si>
  <si>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</si>
  <si>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</si>
  <si>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</si>
  <si>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</si>
  <si>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</si>
  <si>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</si>
  <si>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</si>
  <si>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</si>
  <si>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</si>
  <si>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</si>
  <si>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</si>
  <si>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</si>
  <si>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</si>
  <si>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</si>
  <si>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</si>
  <si>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</si>
  <si>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</si>
  <si>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</si>
  <si>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</si>
  <si>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</si>
  <si>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</si>
  <si>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</si>
  <si>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</si>
  <si>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</si>
  <si>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</si>
  <si>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</si>
  <si>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</si>
  <si>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</si>
  <si>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</si>
  <si>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</si>
  <si>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</si>
  <si>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</si>
  <si>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</si>
  <si>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</si>
  <si>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</si>
  <si>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</si>
  <si>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</si>
  <si>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</si>
  <si>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</si>
  <si>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</si>
  <si>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</si>
  <si>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</si>
  <si>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</si>
  <si>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</si>
  <si>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</si>
  <si>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</si>
  <si>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</si>
  <si>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</si>
  <si>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</si>
  <si>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</si>
  <si>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</si>
  <si>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</si>
  <si>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</si>
  <si>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</si>
  <si>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</si>
  <si>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</si>
  <si>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</si>
  <si>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</si>
  <si>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</si>
  <si>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</si>
  <si>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</si>
  <si>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</si>
  <si>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</si>
  <si>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</si>
  <si>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</si>
  <si>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</si>
  <si>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</si>
  <si>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</si>
  <si>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</si>
  <si>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</si>
  <si>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</si>
  <si>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</si>
  <si>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</si>
  <si>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</si>
  <si>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</si>
  <si>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</si>
  <si>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</si>
  <si>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</si>
  <si>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</si>
  <si>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</si>
  <si>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</si>
  <si>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</si>
  <si>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</si>
  <si>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</si>
  <si>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</si>
  <si>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</si>
  <si>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</si>
  <si>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</si>
  <si>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</si>
  <si>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</si>
  <si>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</si>
  <si>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</si>
  <si>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</si>
  <si>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</si>
  <si>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</si>
  <si>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</si>
  <si>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</si>
  <si>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</si>
  <si>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</si>
  <si>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</si>
  <si>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</si>
  <si>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</si>
  <si>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</si>
  <si>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</si>
  <si>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</si>
  <si>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</si>
  <si>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</si>
  <si>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</si>
  <si>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</si>
  <si>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</si>
  <si>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</si>
  <si>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</si>
  <si>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</si>
  <si>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</si>
  <si>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</si>
  <si>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</si>
  <si>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</si>
  <si>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</si>
  <si>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</si>
  <si>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</si>
  <si>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</si>
  <si>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</si>
  <si>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</si>
  <si>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</si>
  <si>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</si>
  <si>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</si>
  <si>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</si>
  <si>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</si>
  <si>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</si>
  <si>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</si>
  <si>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</si>
  <si>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</si>
  <si>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</si>
  <si>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</si>
  <si>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</si>
  <si>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</si>
  <si>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</si>
  <si>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</si>
  <si>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</si>
  <si>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</si>
  <si>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</si>
  <si>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</si>
  <si>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</si>
  <si>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</si>
  <si>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</si>
  <si>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</si>
  <si>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</si>
  <si>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</si>
  <si>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</si>
  <si>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</si>
  <si>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</si>
  <si>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</si>
  <si>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</si>
  <si>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</si>
  <si>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</si>
  <si>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</si>
  <si>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</si>
  <si>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</si>
  <si>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</si>
  <si>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</si>
  <si>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</si>
  <si>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</si>
  <si>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</si>
  <si>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</si>
  <si>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</si>
  <si>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</si>
  <si>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</si>
  <si>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</si>
  <si>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</si>
  <si>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</si>
  <si>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</si>
  <si>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</si>
  <si>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</si>
  <si>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</si>
  <si>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</si>
  <si>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</si>
  <si>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</si>
  <si>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</si>
  <si>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</si>
  <si>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</si>
  <si>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</si>
  <si>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</si>
  <si>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</si>
  <si>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</si>
  <si>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</si>
  <si>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</si>
  <si>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</si>
  <si>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</si>
  <si>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</si>
  <si>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</si>
  <si>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</si>
  <si>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</si>
  <si>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</si>
  <si>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</si>
  <si>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</si>
  <si>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</si>
  <si>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</si>
  <si>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</si>
  <si>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</si>
  <si>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</si>
  <si>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</si>
  <si>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</si>
  <si>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</si>
  <si>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</si>
  <si>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</si>
  <si>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</si>
  <si>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</si>
  <si>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</si>
  <si>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</si>
  <si>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</si>
  <si>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</si>
  <si>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</si>
  <si>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</si>
  <si>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</si>
  <si>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</si>
  <si>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</si>
  <si>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</si>
  <si>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</si>
  <si>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</si>
  <si>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</si>
  <si>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</si>
  <si>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</si>
  <si>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</si>
  <si>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</si>
  <si>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</si>
  <si>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</si>
  <si>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</si>
  <si>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</si>
  <si>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</si>
  <si>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</si>
  <si>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</si>
  <si>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</si>
  <si>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</si>
  <si>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</si>
  <si>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</si>
  <si>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</si>
  <si>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</si>
  <si>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</si>
  <si>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</si>
  <si>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</si>
  <si>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</si>
  <si>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</si>
  <si>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</si>
  <si>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</si>
  <si>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</si>
  <si>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</si>
  <si>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</si>
  <si>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</si>
  <si>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</si>
  <si>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</si>
  <si>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</si>
  <si>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</si>
  <si>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</si>
  <si>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</si>
  <si>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</si>
  <si>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</si>
  <si>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</si>
  <si>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</si>
  <si>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</si>
  <si>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</si>
  <si>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</si>
  <si>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</si>
  <si>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</si>
  <si>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</si>
  <si>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</si>
  <si>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</si>
  <si>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</si>
  <si>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</si>
  <si>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</si>
  <si>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</si>
  <si>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</si>
  <si>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</si>
  <si>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</si>
  <si>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</si>
  <si>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</si>
  <si>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</si>
  <si>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</si>
  <si>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</si>
  <si>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</si>
  <si>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</si>
  <si>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</si>
  <si>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</si>
  <si>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</si>
  <si>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</si>
  <si>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</si>
  <si>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</si>
  <si>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</si>
  <si>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</si>
  <si>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</si>
  <si>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</si>
  <si>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</si>
  <si>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</si>
  <si>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</si>
  <si>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</si>
  <si>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</si>
  <si>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</si>
  <si>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</si>
  <si>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</si>
  <si>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</si>
  <si>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</si>
  <si>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</si>
  <si>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</si>
  <si>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</si>
  <si>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</si>
  <si>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</si>
  <si>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</si>
  <si>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</si>
  <si>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</si>
  <si>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</si>
  <si>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</si>
  <si>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</si>
  <si>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</si>
  <si>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</si>
  <si>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</si>
  <si>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</si>
  <si>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</si>
  <si>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</si>
  <si>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</si>
  <si>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</si>
  <si>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</si>
  <si>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</si>
  <si>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</si>
  <si>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</si>
  <si>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</si>
  <si>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</si>
  <si>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</si>
  <si>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</si>
  <si>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</si>
  <si>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</si>
  <si>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</si>
  <si>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</si>
  <si>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</si>
  <si>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</si>
  <si>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</si>
  <si>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</si>
  <si>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</si>
  <si>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</si>
  <si>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</si>
  <si>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</si>
  <si>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</si>
  <si>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</si>
  <si>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</si>
  <si>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</si>
  <si>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</si>
  <si>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</si>
  <si>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</si>
  <si>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</si>
  <si>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</si>
  <si>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</si>
  <si>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</si>
  <si>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</si>
  <si>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</si>
  <si>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</si>
  <si>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</si>
  <si>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</si>
  <si>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</si>
  <si>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</si>
  <si>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</si>
  <si>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</si>
  <si>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</si>
  <si>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</si>
  <si>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</si>
  <si>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</si>
  <si>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</si>
  <si>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</si>
  <si>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</si>
  <si>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</si>
  <si>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</si>
  <si>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</si>
  <si>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</si>
  <si>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</si>
  <si>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</si>
  <si>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</si>
  <si>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</si>
  <si>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</si>
  <si>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</si>
  <si>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</si>
  <si>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</si>
  <si>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</si>
  <si>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</si>
  <si>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</si>
  <si>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</si>
  <si>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</si>
  <si>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</si>
  <si>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</si>
  <si>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</si>
  <si>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</si>
  <si>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</si>
  <si>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</si>
  <si>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</si>
  <si>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</si>
  <si>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</si>
  <si>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</si>
  <si>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</si>
  <si>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</si>
  <si>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</si>
  <si>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</si>
  <si>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</si>
  <si>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</si>
  <si>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</si>
  <si>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</si>
  <si>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</si>
  <si>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</si>
  <si>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</si>
  <si>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</si>
  <si>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</si>
  <si>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</si>
  <si>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</si>
  <si>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</si>
  <si>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</si>
  <si>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</si>
  <si>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</si>
  <si>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</si>
  <si>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</si>
  <si>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</si>
  <si>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</si>
  <si>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</si>
  <si>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</si>
  <si>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</si>
  <si>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</si>
  <si>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</si>
  <si>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</si>
  <si>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</si>
  <si>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</si>
  <si>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</si>
  <si>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</si>
  <si>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</si>
  <si>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</si>
  <si>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</si>
  <si>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</si>
  <si>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</si>
  <si>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</si>
  <si>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</si>
  <si>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</si>
  <si>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</si>
  <si>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</si>
  <si>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</si>
  <si>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</si>
  <si>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</si>
  <si>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</si>
  <si>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</si>
  <si>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</si>
  <si>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</si>
  <si>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</si>
  <si>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</si>
  <si>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</si>
  <si>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</si>
  <si>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</si>
  <si>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</si>
  <si>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</si>
  <si>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</si>
  <si>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</si>
  <si>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</si>
  <si>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</si>
  <si>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</si>
  <si>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</si>
  <si>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</si>
  <si>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</si>
  <si>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</si>
  <si>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</si>
  <si>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</si>
  <si>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</si>
  <si>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</si>
  <si>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</si>
  <si>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</si>
  <si>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</si>
  <si>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</si>
  <si>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</si>
  <si>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</si>
  <si>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</si>
  <si>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</si>
  <si>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</si>
  <si>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</si>
  <si>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</si>
  <si>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</si>
  <si>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</si>
  <si>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</si>
  <si>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</si>
  <si>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</si>
  <si>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</si>
  <si>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</si>
  <si>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</si>
  <si>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</si>
  <si>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</si>
  <si>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</si>
  <si>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</si>
  <si>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</si>
  <si>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</si>
  <si>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</si>
  <si>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</si>
  <si>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</si>
  <si>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</si>
  <si>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</si>
  <si>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</si>
  <si>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</si>
  <si>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</si>
  <si>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</si>
  <si>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</si>
  <si>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</si>
  <si>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</si>
  <si>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</si>
  <si>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</si>
  <si>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</si>
  <si>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</si>
  <si>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</si>
  <si>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</si>
  <si>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</si>
  <si>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</si>
  <si>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</si>
  <si>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</si>
  <si>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</si>
  <si>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</si>
  <si>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</si>
  <si>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</si>
  <si>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</si>
  <si>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</si>
  <si>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</si>
  <si>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</si>
  <si>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</si>
  <si>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</si>
  <si>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</si>
  <si>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</si>
  <si>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</si>
  <si>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</si>
  <si>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</si>
  <si>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</si>
  <si>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</si>
  <si>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</si>
  <si>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</si>
  <si>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</si>
  <si>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</si>
  <si>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</si>
  <si>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</si>
  <si>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</si>
  <si>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</si>
  <si>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</si>
  <si>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</si>
  <si>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</si>
  <si>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</si>
  <si>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</si>
  <si>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</si>
  <si>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</si>
  <si>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</si>
  <si>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</si>
  <si>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</si>
  <si>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</si>
  <si>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</si>
  <si>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</si>
  <si>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</si>
  <si>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</si>
  <si>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</si>
  <si>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</si>
  <si>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</si>
  <si>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</si>
  <si>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</si>
  <si>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</si>
  <si>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</si>
  <si>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</si>
  <si>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</si>
  <si>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</si>
  <si>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</si>
  <si>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</si>
  <si>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</si>
  <si>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</si>
  <si>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</si>
  <si>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</si>
  <si>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</si>
  <si>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</si>
  <si>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</si>
  <si>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</si>
  <si>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</si>
  <si>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</si>
  <si>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</si>
  <si>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</si>
  <si>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</si>
  <si>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</si>
  <si>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</si>
  <si>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</si>
  <si>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</si>
  <si>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</si>
  <si>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</si>
  <si>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</si>
  <si>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</si>
  <si>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</si>
  <si>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</si>
  <si>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</si>
  <si>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</si>
  <si>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</si>
  <si>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</si>
  <si>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</si>
  <si>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</si>
  <si>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</si>
  <si>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</si>
  <si>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</si>
  <si>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</si>
  <si>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</si>
  <si>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</si>
  <si>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</si>
  <si>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</si>
  <si>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</si>
  <si>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</si>
  <si>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</si>
  <si>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</si>
  <si>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</si>
  <si>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</si>
  <si>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</si>
  <si>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</si>
  <si>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</si>
  <si>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</si>
  <si>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</si>
  <si>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</si>
  <si>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</si>
  <si>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</si>
  <si>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</si>
  <si>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</si>
  <si>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</si>
  <si>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</si>
  <si>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</si>
  <si>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</si>
  <si>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</si>
  <si>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</si>
  <si>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</si>
  <si>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</si>
  <si>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</si>
  <si>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</si>
  <si>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</si>
  <si>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</si>
  <si>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</si>
  <si>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</si>
  <si>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</si>
  <si>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</si>
  <si>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</si>
  <si>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</si>
  <si>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</si>
  <si>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</si>
  <si>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</si>
  <si>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</si>
  <si>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</si>
  <si>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</si>
  <si>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</si>
  <si>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</si>
  <si>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</si>
  <si>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</si>
  <si>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</si>
  <si>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</si>
  <si>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</si>
  <si>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</si>
  <si>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</si>
  <si>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</si>
  <si>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</si>
  <si>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</si>
  <si>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</si>
  <si>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</si>
  <si>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</si>
  <si>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</si>
  <si>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</si>
  <si>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</si>
  <si>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</si>
  <si>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</si>
  <si>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</si>
  <si>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</si>
  <si>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</si>
  <si>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</si>
  <si>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</si>
  <si>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</si>
  <si>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</si>
  <si>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</si>
  <si>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</si>
  <si>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</si>
  <si>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</si>
  <si>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</si>
  <si>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</si>
  <si>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</si>
  <si>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</si>
  <si>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</si>
  <si>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</si>
  <si>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</si>
  <si>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</si>
  <si>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</si>
  <si>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</si>
  <si>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</si>
  <si>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</si>
  <si>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</si>
  <si>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</si>
  <si>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</si>
  <si>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</si>
  <si>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</si>
  <si>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</si>
  <si>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</si>
  <si>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</si>
  <si>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</si>
  <si>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</si>
  <si>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</si>
  <si>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</si>
  <si>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</si>
  <si>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</si>
  <si>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</si>
  <si>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</si>
  <si>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</si>
  <si>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</si>
  <si>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</si>
  <si>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</si>
  <si>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</si>
  <si>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</si>
  <si>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</si>
  <si>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</si>
  <si>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</si>
  <si>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</si>
  <si>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</si>
  <si>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</si>
  <si>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</si>
  <si>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</si>
  <si>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</si>
  <si>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</si>
  <si>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</si>
  <si>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</si>
  <si>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</si>
  <si>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</si>
  <si>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</si>
  <si>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</si>
  <si>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</si>
  <si>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</si>
  <si>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</si>
  <si>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</si>
  <si>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</si>
  <si>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</si>
  <si>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</si>
  <si>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</si>
  <si>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</si>
  <si>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</si>
  <si>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</si>
  <si>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</si>
  <si>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</si>
  <si>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</si>
  <si>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</si>
  <si>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</si>
  <si>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</si>
  <si>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</si>
  <si>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</si>
  <si>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</si>
  <si>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</si>
  <si>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</si>
  <si>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</si>
  <si>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</si>
  <si>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</si>
  <si>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</si>
  <si>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</si>
  <si>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</si>
  <si>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</si>
  <si>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</si>
  <si>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</si>
  <si>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</si>
  <si>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</si>
  <si>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</si>
  <si>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</si>
  <si>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</si>
  <si>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</si>
  <si>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</si>
  <si>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</si>
  <si>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</si>
  <si>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</si>
  <si>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</si>
  <si>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</si>
  <si>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</si>
  <si>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</si>
  <si>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</si>
  <si>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</si>
  <si>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</si>
  <si>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</si>
  <si>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</si>
  <si>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</si>
  <si>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</si>
  <si>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</si>
  <si>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</si>
  <si>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</si>
  <si>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</si>
  <si>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</si>
  <si>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</si>
  <si>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</si>
  <si>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</si>
  <si>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</si>
  <si>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</si>
  <si>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</si>
  <si>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</si>
  <si>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</si>
  <si>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</si>
  <si>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</si>
  <si>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</si>
  <si>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</si>
  <si>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</si>
  <si>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</si>
  <si>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</si>
  <si>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</si>
  <si>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</si>
  <si>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</si>
  <si>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</si>
  <si>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</si>
  <si>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</si>
  <si>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</si>
  <si>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</si>
  <si>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</si>
  <si>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</si>
  <si>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</si>
  <si>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</si>
  <si>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</si>
  <si>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</si>
  <si>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</si>
  <si>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</si>
  <si>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</si>
  <si>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</si>
  <si>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</si>
  <si>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</si>
  <si>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</si>
  <si>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</si>
  <si>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</si>
  <si>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</si>
  <si>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</si>
  <si>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</si>
  <si>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</si>
  <si>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</si>
  <si>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</si>
  <si>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</si>
  <si>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</si>
  <si>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</si>
  <si>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</si>
  <si>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</si>
  <si>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</si>
  <si>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</si>
  <si>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</si>
  <si>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</si>
  <si>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</si>
  <si>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</si>
  <si>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</si>
  <si>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</si>
  <si>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</si>
  <si>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</si>
  <si>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</si>
  <si>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</si>
  <si>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</si>
  <si>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</si>
  <si>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</si>
  <si>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</si>
  <si>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</si>
  <si>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</si>
  <si>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</si>
  <si>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</si>
  <si>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</si>
  <si>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</si>
  <si>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</si>
  <si>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</si>
  <si>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</si>
  <si>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</si>
  <si>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</si>
  <si>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</si>
  <si>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</si>
  <si>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</si>
  <si>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</si>
  <si>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</si>
  <si>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</si>
  <si>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</si>
  <si>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</si>
  <si>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</si>
  <si>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</si>
  <si>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</si>
  <si>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</si>
  <si>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</si>
  <si>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</si>
  <si>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</si>
  <si>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</si>
  <si>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</si>
  <si>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</si>
  <si>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</si>
  <si>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</si>
  <si>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</si>
  <si>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</si>
  <si>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</si>
  <si>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</si>
  <si>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</si>
  <si>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</si>
  <si>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</si>
  <si>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</si>
  <si>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</si>
  <si>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</si>
  <si>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</si>
  <si>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</si>
  <si>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</si>
  <si>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</si>
  <si>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</si>
  <si>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</si>
  <si>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</si>
  <si>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</si>
  <si>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</si>
  <si>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</si>
  <si>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</si>
  <si>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</si>
  <si>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</si>
  <si>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</si>
  <si>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</si>
  <si>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</si>
  <si>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</si>
  <si>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</si>
  <si>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</si>
  <si>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</si>
  <si>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</si>
  <si>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</si>
  <si>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</si>
  <si>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</si>
  <si>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</si>
  <si>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</si>
  <si>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</si>
  <si>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</si>
  <si>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</si>
  <si>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</si>
  <si>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</si>
  <si>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</si>
  <si>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</si>
  <si>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</si>
  <si>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</si>
  <si>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</si>
  <si>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</si>
  <si>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</si>
  <si>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</si>
  <si>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</si>
  <si>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</si>
  <si>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</si>
  <si>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</si>
  <si>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</si>
  <si>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</si>
  <si>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</si>
  <si>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</si>
  <si>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</si>
  <si>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</si>
  <si>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</si>
  <si>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</si>
  <si>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</si>
  <si>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</si>
  <si>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</si>
  <si>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</si>
  <si>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</si>
  <si>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</si>
  <si>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</si>
  <si>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</si>
  <si>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</si>
  <si>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</si>
  <si>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</si>
  <si>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</si>
  <si>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</si>
  <si>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</si>
  <si>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</si>
  <si>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</si>
  <si>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</si>
  <si>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</si>
  <si>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</si>
  <si>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</si>
  <si>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</si>
  <si>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</si>
  <si>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</si>
  <si>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</si>
  <si>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</si>
  <si>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</si>
  <si>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</si>
  <si>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</si>
  <si>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</si>
  <si>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</si>
  <si>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</si>
  <si>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</si>
  <si>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</si>
  <si>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</si>
  <si>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</si>
  <si>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</si>
  <si>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</si>
  <si>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</si>
  <si>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</si>
  <si>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</si>
  <si>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</si>
  <si>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</si>
  <si>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</si>
  <si>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</si>
  <si>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</si>
  <si>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</si>
  <si>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</si>
  <si>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</si>
  <si>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</si>
  <si>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</si>
  <si>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</si>
  <si>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</si>
  <si>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</si>
  <si>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</si>
  <si>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</si>
  <si>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</si>
  <si>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</si>
  <si>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</si>
  <si>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</si>
  <si>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</si>
  <si>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</si>
  <si>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</si>
  <si>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</si>
  <si>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</si>
  <si>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</si>
  <si>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</si>
  <si>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</si>
  <si>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</si>
  <si>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</si>
  <si>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</si>
  <si>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</si>
  <si>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</si>
  <si>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</si>
  <si>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</si>
  <si>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</si>
  <si>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</si>
  <si>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</si>
  <si>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</si>
  <si>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</si>
  <si>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</si>
  <si>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</si>
  <si>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</si>
  <si>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</si>
  <si>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</si>
  <si>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</si>
  <si>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</si>
  <si>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</si>
  <si>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</si>
  <si>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</si>
  <si>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</si>
  <si>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</si>
  <si>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</si>
  <si>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</si>
  <si>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</si>
  <si>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</si>
  <si>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</si>
  <si>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</si>
  <si>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</si>
  <si>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</si>
  <si>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</si>
  <si>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</si>
  <si>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</si>
  <si>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</si>
  <si>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</si>
  <si>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</si>
  <si>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</si>
  <si>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</si>
  <si>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</si>
  <si>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</si>
  <si>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</si>
  <si>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</si>
  <si>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</si>
  <si>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</si>
  <si>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</si>
  <si>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</si>
  <si>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</si>
  <si>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</si>
  <si>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</si>
  <si>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</si>
  <si>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</si>
  <si>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</si>
  <si>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</si>
  <si>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</si>
  <si>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</si>
  <si>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</si>
  <si>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</si>
  <si>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</si>
  <si>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</si>
  <si>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</si>
  <si>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</si>
  <si>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</si>
  <si>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</si>
  <si>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</si>
  <si>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</si>
  <si>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</si>
  <si>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</si>
  <si>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</si>
  <si>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</si>
  <si>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</si>
  <si>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</si>
  <si>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</si>
  <si>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</si>
  <si>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</si>
  <si>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</si>
  <si>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</si>
  <si>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</si>
  <si>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</si>
  <si>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</si>
  <si>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</si>
  <si>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</si>
  <si>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</si>
  <si>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</si>
  <si>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</si>
  <si>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</si>
  <si>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</si>
  <si>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</si>
  <si>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</si>
  <si>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</si>
  <si>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</si>
  <si>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</si>
  <si>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</si>
  <si>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</si>
  <si>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</si>
  <si>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</si>
  <si>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</si>
  <si>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</si>
  <si>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</si>
  <si>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</si>
  <si>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</si>
  <si>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</si>
  <si>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</si>
  <si>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</si>
  <si>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</si>
  <si>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</si>
  <si>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</si>
  <si>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</si>
  <si>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</si>
  <si>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</si>
  <si>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</si>
  <si>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</si>
  <si>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</si>
  <si>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</si>
  <si>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</si>
  <si>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</si>
  <si>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</si>
  <si>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</si>
  <si>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</si>
  <si>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</si>
  <si>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</si>
  <si>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</si>
  <si>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</si>
  <si>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</si>
  <si>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</si>
  <si>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</si>
  <si>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</si>
  <si>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</si>
  <si>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</si>
  <si>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</si>
  <si>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</si>
  <si>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</si>
  <si>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</si>
  <si>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</si>
  <si>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</si>
  <si>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</si>
  <si>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</si>
  <si>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</si>
  <si>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</si>
  <si>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</si>
  <si>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</si>
  <si>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</si>
  <si>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</si>
  <si>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</si>
  <si>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</si>
  <si>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</si>
  <si>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</si>
  <si>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</si>
  <si>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</si>
  <si>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</si>
  <si>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</si>
  <si>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</si>
  <si>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</si>
  <si>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</si>
  <si>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</si>
  <si>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</si>
  <si>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</si>
  <si>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</si>
  <si>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</si>
  <si>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</si>
  <si>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</si>
  <si>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</si>
  <si>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</si>
  <si>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</si>
  <si>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</si>
  <si>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</si>
  <si>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</si>
  <si>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</si>
  <si>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</si>
  <si>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</si>
  <si>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</si>
  <si>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</si>
  <si>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</si>
  <si>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</si>
  <si>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</si>
  <si>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</si>
  <si>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</si>
  <si>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</si>
  <si>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</si>
  <si>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</si>
  <si>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</si>
  <si>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</si>
  <si>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</si>
  <si>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</si>
  <si>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</si>
  <si>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</si>
  <si>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</si>
  <si>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</si>
  <si>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</si>
  <si>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</si>
  <si>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</si>
  <si>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</si>
  <si>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</si>
  <si>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</si>
  <si>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</si>
  <si>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</si>
  <si>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</si>
  <si>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</si>
  <si>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</si>
  <si>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</si>
  <si>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</si>
  <si>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</si>
  <si>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</si>
  <si>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</si>
  <si>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</si>
  <si>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</si>
  <si>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</si>
  <si>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</si>
  <si>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</si>
  <si>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</si>
  <si>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</si>
  <si>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</si>
  <si>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</si>
  <si>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</si>
  <si>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</si>
  <si>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</si>
  <si>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</si>
  <si>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</si>
  <si>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</si>
  <si>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</si>
  <si>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</si>
  <si>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</si>
  <si>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</si>
  <si>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</si>
  <si>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</si>
  <si>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</si>
  <si>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</si>
  <si>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</si>
  <si>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</si>
  <si>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</si>
  <si>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</si>
  <si>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</si>
  <si>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</si>
  <si>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</si>
  <si>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</si>
  <si>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</si>
  <si>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</si>
  <si>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</si>
  <si>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</si>
  <si>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</si>
  <si>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</si>
  <si>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</si>
  <si>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</si>
  <si>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</si>
  <si>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</si>
  <si>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</si>
  <si>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</si>
  <si>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</si>
  <si>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</si>
  <si>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</si>
  <si>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</si>
  <si>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</si>
  <si>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</si>
  <si>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</si>
  <si>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</si>
  <si>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</si>
  <si>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</si>
  <si>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</si>
  <si>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</si>
  <si>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</si>
  <si>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</si>
  <si>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</si>
  <si>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</si>
  <si>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</si>
  <si>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</si>
  <si>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</si>
  <si>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</si>
  <si>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</si>
  <si>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</si>
  <si>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</si>
  <si>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</si>
  <si>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</si>
  <si>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</si>
  <si>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</si>
  <si>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</si>
  <si>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</si>
  <si>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</si>
  <si>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</si>
  <si>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</si>
  <si>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</si>
  <si>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</si>
  <si>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</si>
  <si>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</si>
  <si>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</si>
  <si>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</si>
  <si>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</si>
  <si>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</si>
  <si>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</si>
  <si>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</si>
  <si>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</si>
  <si>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</si>
  <si>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</si>
  <si>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</si>
  <si>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</si>
  <si>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</si>
  <si>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</si>
  <si>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</si>
  <si>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</si>
  <si>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</si>
  <si>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</si>
  <si>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</si>
  <si>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</si>
  <si>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</si>
  <si>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</si>
  <si>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</si>
  <si>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</si>
  <si>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</si>
  <si>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</si>
  <si>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</si>
  <si>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</si>
  <si>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</si>
  <si>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</si>
  <si>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</si>
  <si>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</si>
  <si>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</si>
  <si>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</si>
  <si>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</si>
  <si>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</si>
  <si>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</si>
  <si>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</si>
  <si>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</si>
  <si>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</si>
  <si>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</si>
  <si>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</si>
  <si>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</si>
  <si>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</si>
  <si>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</si>
  <si>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</si>
  <si>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</si>
  <si>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</si>
  <si>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</si>
  <si>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</si>
  <si>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</si>
  <si>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</si>
  <si>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</si>
  <si>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</si>
  <si>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</si>
  <si>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</si>
  <si>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</si>
  <si>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</si>
  <si>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</si>
  <si>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</si>
  <si>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</si>
  <si>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</si>
  <si>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</si>
  <si>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</si>
  <si>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</si>
  <si>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</si>
  <si>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</si>
  <si>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</si>
  <si>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</si>
  <si>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</si>
  <si>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</si>
  <si>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</si>
  <si>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</si>
  <si>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</si>
  <si>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</si>
  <si>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</si>
  <si>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</si>
  <si>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</si>
  <si>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</si>
  <si>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</si>
  <si>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</si>
  <si>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</si>
  <si>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</si>
  <si>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</si>
  <si>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</si>
  <si>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</si>
  <si>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</si>
  <si>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</si>
  <si>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</si>
  <si>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</si>
  <si>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</si>
  <si>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</si>
  <si>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</si>
  <si>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</si>
  <si>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</si>
  <si>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</si>
  <si>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</si>
  <si>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</si>
  <si>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</si>
  <si>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</si>
  <si>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</si>
  <si>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</si>
  <si>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</si>
  <si>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</si>
  <si>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</si>
  <si>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</si>
  <si>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</si>
  <si>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</si>
  <si>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</si>
  <si>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</si>
  <si>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</si>
  <si>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</si>
  <si>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</si>
  <si>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</si>
  <si>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</si>
  <si>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</si>
  <si>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</si>
  <si>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</si>
  <si>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</si>
  <si>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</si>
  <si>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</si>
  <si>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</si>
  <si>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</si>
  <si>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</si>
  <si>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</si>
  <si>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</si>
  <si>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</si>
  <si>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</si>
  <si>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</si>
  <si>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</si>
  <si>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</si>
  <si>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</si>
  <si>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</si>
  <si>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</si>
  <si>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</si>
  <si>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</si>
  <si>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</si>
  <si>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</si>
  <si>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</si>
  <si>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</si>
  <si>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</si>
  <si>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</si>
  <si>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</si>
  <si>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</si>
  <si>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</si>
  <si>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</si>
  <si>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</si>
  <si>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</si>
  <si>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</si>
  <si>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</si>
  <si>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</si>
  <si>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</si>
  <si>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</si>
  <si>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</si>
  <si>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</si>
  <si>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</si>
  <si>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</si>
  <si>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</si>
  <si>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</si>
  <si>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</si>
  <si>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</si>
  <si>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</si>
  <si>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</si>
  <si>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</si>
  <si>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</si>
  <si>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</si>
  <si>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</si>
  <si>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</si>
  <si>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</si>
  <si>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</si>
  <si>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</si>
  <si>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</si>
  <si>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</si>
  <si>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</si>
  <si>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</si>
  <si>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</si>
  <si>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</si>
  <si>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</si>
  <si>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</si>
  <si>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</si>
  <si>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</si>
  <si>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</si>
  <si>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</si>
  <si>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</si>
  <si>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</si>
  <si>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</si>
  <si>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</si>
  <si>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</si>
  <si>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</si>
  <si>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</si>
  <si>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</si>
  <si>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</si>
  <si>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</si>
  <si>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</si>
  <si>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</si>
  <si>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</si>
  <si>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</si>
  <si>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</si>
  <si>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</si>
  <si>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</si>
  <si>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</si>
  <si>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</si>
  <si>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</si>
  <si>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</si>
  <si>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</si>
  <si>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</si>
  <si>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</si>
  <si>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</si>
  <si>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</si>
  <si>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</si>
  <si>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</si>
  <si>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</si>
  <si>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</si>
  <si>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</si>
  <si>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</si>
  <si>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</si>
  <si>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</si>
  <si>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</si>
  <si>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</si>
  <si>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</si>
  <si>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</si>
  <si>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</si>
  <si>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</si>
  <si>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</si>
  <si>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</si>
  <si>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</si>
  <si>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</si>
  <si>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</si>
  <si>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</si>
  <si>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</si>
  <si>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</si>
  <si>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</si>
  <si>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</si>
  <si>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</si>
  <si>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</si>
  <si>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</si>
  <si>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</si>
  <si>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</si>
  <si>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</si>
  <si>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</si>
  <si>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</si>
  <si>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</si>
  <si>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</si>
  <si>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</si>
  <si>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</si>
  <si>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</si>
  <si>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</si>
  <si>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</si>
  <si>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</si>
  <si>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</si>
  <si>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</si>
  <si>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</si>
  <si>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</si>
  <si>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</si>
  <si>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</si>
  <si>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</si>
  <si>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</si>
  <si>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</si>
  <si>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</si>
  <si>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</si>
  <si>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</si>
  <si>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</si>
  <si>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</si>
  <si>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</si>
  <si>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</si>
  <si>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</si>
  <si>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</si>
  <si>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</si>
  <si>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</si>
  <si>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</si>
  <si>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</si>
  <si>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</si>
  <si>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</si>
  <si>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</si>
  <si>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</si>
  <si>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</si>
  <si>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</si>
  <si>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</si>
  <si>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</si>
  <si>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</si>
  <si>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</si>
  <si>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</si>
  <si>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</si>
  <si>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</si>
  <si>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</si>
  <si>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</si>
  <si>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</si>
  <si>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</si>
  <si>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</si>
  <si>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</si>
  <si>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</si>
  <si>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</si>
  <si>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</si>
  <si>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</si>
  <si>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</si>
  <si>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</si>
  <si>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</si>
  <si>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</si>
  <si>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</si>
  <si>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</si>
  <si>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</si>
  <si>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</si>
  <si>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</si>
  <si>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</si>
  <si>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</si>
  <si>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</si>
  <si>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</si>
  <si>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</si>
  <si>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</si>
  <si>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</si>
  <si>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</si>
  <si>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</si>
  <si>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</si>
  <si>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</si>
  <si>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</si>
  <si>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</si>
  <si>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</si>
  <si>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</si>
  <si>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</si>
  <si>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</si>
  <si>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</si>
  <si>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</si>
  <si>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</si>
  <si>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</si>
  <si>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</si>
  <si>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</si>
  <si>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</si>
  <si>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</si>
  <si>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</si>
  <si>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</si>
  <si>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</si>
  <si>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</si>
  <si>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</si>
  <si>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</si>
  <si>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</si>
  <si>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</si>
  <si>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</si>
  <si>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</si>
  <si>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</si>
  <si>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</si>
  <si>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</si>
  <si>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</si>
  <si>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</si>
  <si>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</si>
  <si>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</si>
  <si>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</si>
  <si>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</si>
  <si>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</si>
  <si>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</si>
  <si>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</si>
  <si>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</si>
  <si>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</si>
  <si>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</si>
  <si>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</si>
  <si>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</si>
  <si>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</si>
  <si>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</si>
  <si>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</si>
  <si>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</si>
  <si>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</si>
  <si>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</si>
  <si>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</si>
  <si>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</si>
  <si>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</si>
  <si>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</si>
  <si>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</si>
  <si>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</si>
  <si>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</si>
  <si>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</si>
  <si>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</si>
  <si>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</si>
  <si>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</si>
  <si>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</si>
  <si>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</si>
  <si>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</si>
  <si>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</si>
  <si>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</si>
  <si>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</si>
  <si>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</si>
  <si>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</si>
  <si>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</si>
  <si>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</si>
  <si>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</si>
  <si>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</si>
  <si>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</si>
  <si>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</si>
  <si>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</si>
  <si>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</si>
  <si>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</si>
  <si>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</si>
  <si>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</si>
  <si>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</si>
  <si>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</si>
  <si>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</si>
  <si>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</si>
  <si>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</si>
  <si>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</si>
  <si>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</si>
  <si>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</si>
  <si>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</si>
  <si>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</si>
  <si>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</si>
  <si>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</si>
  <si>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</si>
  <si>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</si>
  <si>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</si>
  <si>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</si>
  <si>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</si>
  <si>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</si>
  <si>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</si>
  <si>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</si>
  <si>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</si>
  <si>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</si>
  <si>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</si>
  <si>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</si>
  <si>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</si>
  <si>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</si>
  <si>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</si>
  <si>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</si>
  <si>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</si>
  <si>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</si>
  <si>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</si>
  <si>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</si>
  <si>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</si>
  <si>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</si>
  <si>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</si>
  <si>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</si>
  <si>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</si>
  <si>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</si>
  <si>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</si>
  <si>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</si>
  <si>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</si>
  <si>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</si>
  <si>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</si>
  <si>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</si>
  <si>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</si>
  <si>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</si>
  <si>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</si>
  <si>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</si>
  <si>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</si>
  <si>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</si>
  <si>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</si>
  <si>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</si>
  <si>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</si>
  <si>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</si>
  <si>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</si>
  <si>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</si>
  <si>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</si>
  <si>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</si>
  <si>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</si>
  <si>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</si>
  <si>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</si>
  <si>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</si>
  <si>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</si>
  <si>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</si>
  <si>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</si>
  <si>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</si>
  <si>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</si>
  <si>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</si>
  <si>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</si>
  <si>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</si>
  <si>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</si>
  <si>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</si>
  <si>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</si>
  <si>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</si>
  <si>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</si>
  <si>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</si>
  <si>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</si>
  <si>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</si>
  <si>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</si>
  <si>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</si>
  <si>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</si>
  <si>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</si>
  <si>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</si>
  <si>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</si>
  <si>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</si>
  <si>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</si>
  <si>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</si>
  <si>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</si>
  <si>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</si>
  <si>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</si>
  <si>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</si>
  <si>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</si>
  <si>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</si>
  <si>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</si>
  <si>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</si>
  <si>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</si>
  <si>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</si>
  <si>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</si>
  <si>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</si>
  <si>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</si>
  <si>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</si>
  <si>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</si>
  <si>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</si>
  <si>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</si>
  <si>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</si>
  <si>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</si>
  <si>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</si>
  <si>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</si>
  <si>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</si>
  <si>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</si>
  <si>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</si>
  <si>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</si>
  <si>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</si>
  <si>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</si>
  <si>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</si>
  <si>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</si>
  <si>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</si>
  <si>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</si>
  <si>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</si>
  <si>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</si>
  <si>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</si>
  <si>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</si>
  <si>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</si>
  <si>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</si>
  <si>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</si>
  <si>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</si>
  <si>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</si>
  <si>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</si>
  <si>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</si>
  <si>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</si>
  <si>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</si>
  <si>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</si>
  <si>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</si>
  <si>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</si>
  <si>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</si>
  <si>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</si>
  <si>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</si>
  <si>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</si>
  <si>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</si>
  <si>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</si>
  <si>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</si>
  <si>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</si>
  <si>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</si>
  <si>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</si>
  <si>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</si>
  <si>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</si>
  <si>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</si>
  <si>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</si>
  <si>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</si>
  <si>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</si>
  <si>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</si>
  <si>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</si>
  <si>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</si>
  <si>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</si>
  <si>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</si>
  <si>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</si>
  <si>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</si>
  <si>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</si>
  <si>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</si>
  <si>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</si>
  <si>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</si>
  <si>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</si>
  <si>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</si>
  <si>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</si>
  <si>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</si>
  <si>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</si>
  <si>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</si>
  <si>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</si>
  <si>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</si>
  <si>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</si>
  <si>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</si>
  <si>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</si>
  <si>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</si>
  <si>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</si>
  <si>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</si>
  <si>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</si>
  <si>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</si>
  <si>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</si>
  <si>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</si>
  <si>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</si>
  <si>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</si>
  <si>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</si>
  <si>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</si>
  <si>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</si>
  <si>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</si>
  <si>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</si>
  <si>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</si>
  <si>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</si>
  <si>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</si>
  <si>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</si>
  <si>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</si>
  <si>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</si>
  <si>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</si>
  <si>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</si>
  <si>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</si>
  <si>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</si>
  <si>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</si>
  <si>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</si>
  <si>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</si>
  <si>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</si>
  <si>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</si>
  <si>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</si>
  <si>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</si>
  <si>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</si>
  <si>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</si>
  <si>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</si>
  <si>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</si>
  <si>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</si>
  <si>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</si>
  <si>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</si>
  <si>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</si>
  <si>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</si>
  <si>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</si>
  <si>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</si>
  <si>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</si>
  <si>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</si>
  <si>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</si>
  <si>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</si>
  <si>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</si>
  <si>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</si>
  <si>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</si>
  <si>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</si>
  <si>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</si>
  <si>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</si>
  <si>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</si>
  <si>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</si>
  <si>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</si>
  <si>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</si>
  <si>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</si>
  <si>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</si>
  <si>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</si>
  <si>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</si>
  <si>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</si>
  <si>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</si>
  <si>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</si>
  <si>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</si>
  <si>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</si>
  <si>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</si>
  <si>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</si>
  <si>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</si>
  <si>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</si>
  <si>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</si>
  <si>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</si>
  <si>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</si>
  <si>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</si>
  <si>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</si>
  <si>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</si>
  <si>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</si>
  <si>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</si>
  <si>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</si>
  <si>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</si>
  <si>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</si>
  <si>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</si>
  <si>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</si>
  <si>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</si>
  <si>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</si>
  <si>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</si>
  <si>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</si>
  <si>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</si>
  <si>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</si>
  <si>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</si>
  <si>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</si>
  <si>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</si>
  <si>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</si>
  <si>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</si>
  <si>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</si>
  <si>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</si>
  <si>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</si>
  <si>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</si>
  <si>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</si>
  <si>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</si>
  <si>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</si>
  <si>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</si>
  <si>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</si>
  <si>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</si>
  <si>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</si>
  <si>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</si>
  <si>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</si>
  <si>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</si>
  <si>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</si>
  <si>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</si>
  <si>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</si>
  <si>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</si>
  <si>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</si>
  <si>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</si>
  <si>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</si>
  <si>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</si>
  <si>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</si>
  <si>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</si>
  <si>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</si>
  <si>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</si>
  <si>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</si>
  <si>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</si>
  <si>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</si>
  <si>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</si>
  <si>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</si>
  <si>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</si>
  <si>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</si>
  <si>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</si>
  <si>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</si>
  <si>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</si>
  <si>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</si>
  <si>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</si>
  <si>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</si>
  <si>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</si>
  <si>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</si>
  <si>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</si>
  <si>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</si>
  <si>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</si>
  <si>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</si>
  <si>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</si>
  <si>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</si>
  <si>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</si>
  <si>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</si>
  <si>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</si>
  <si>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</si>
  <si>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</si>
  <si>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</si>
  <si>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</si>
  <si>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</si>
  <si>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</si>
  <si>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</si>
  <si>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</si>
  <si>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</si>
  <si>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</si>
  <si>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</si>
  <si>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</si>
  <si>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</si>
  <si>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</si>
  <si>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</si>
  <si>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</si>
  <si>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</si>
  <si>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</si>
  <si>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</si>
  <si>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</si>
  <si>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</si>
  <si>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</si>
  <si>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</si>
  <si>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</si>
  <si>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</si>
  <si>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</si>
  <si>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</si>
  <si>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</si>
  <si>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</si>
  <si>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</si>
  <si>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</si>
  <si>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</si>
  <si>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</si>
  <si>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</si>
  <si>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</si>
  <si>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</si>
  <si>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</si>
  <si>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</si>
  <si>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</si>
  <si>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</si>
  <si>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</si>
  <si>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</si>
  <si>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</si>
  <si>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</si>
  <si>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</si>
  <si>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</si>
  <si>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</si>
  <si>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</si>
  <si>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</si>
  <si>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</si>
  <si>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</si>
  <si>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</si>
  <si>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</si>
  <si>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</si>
  <si>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</si>
  <si>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</si>
  <si>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</si>
  <si>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</si>
  <si>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</si>
  <si>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</si>
  <si>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</si>
  <si>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</si>
  <si>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</si>
  <si>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</si>
  <si>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</si>
  <si>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</si>
  <si>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</si>
  <si>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</si>
  <si>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</si>
  <si>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</si>
  <si>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</si>
  <si>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</si>
  <si>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</si>
  <si>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</si>
  <si>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</si>
  <si>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</si>
  <si>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</si>
  <si>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</si>
  <si>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</si>
  <si>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</si>
  <si>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</si>
  <si>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</si>
  <si>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</si>
  <si>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</si>
  <si>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</si>
  <si>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</si>
  <si>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</si>
  <si>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</si>
  <si>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</si>
  <si>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</si>
  <si>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</si>
  <si>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</si>
  <si>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</si>
  <si>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</si>
  <si>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</si>
  <si>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</si>
  <si>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</si>
  <si>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</si>
  <si>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</si>
  <si>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</si>
  <si>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</si>
  <si>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</si>
  <si>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</si>
  <si>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</si>
  <si>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</si>
  <si>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</si>
  <si>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</si>
  <si>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</si>
  <si>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</si>
  <si>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</si>
  <si>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</si>
  <si>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</si>
  <si>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</si>
  <si>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</si>
  <si>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</si>
  <si>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</si>
  <si>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</si>
  <si>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</si>
  <si>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</si>
  <si>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</si>
  <si>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</si>
  <si>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</si>
  <si>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</si>
  <si>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</si>
  <si>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</si>
  <si>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</si>
  <si>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</si>
  <si>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</si>
  <si>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</si>
  <si>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</si>
  <si>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</si>
  <si>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</si>
  <si>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</si>
  <si>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</si>
  <si>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</si>
  <si>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</si>
  <si>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</si>
  <si>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</si>
  <si>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</si>
  <si>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</si>
  <si>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</si>
  <si>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</si>
  <si>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</si>
  <si>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</si>
  <si>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</si>
  <si>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</si>
  <si>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</si>
  <si>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</si>
  <si>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</si>
  <si>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</si>
  <si>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</si>
  <si>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</si>
  <si>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</si>
  <si>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</si>
  <si>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</si>
  <si>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</si>
  <si>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</si>
  <si>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</si>
  <si>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</si>
  <si>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</si>
  <si>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</si>
  <si>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</si>
  <si>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</si>
  <si>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</si>
  <si>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</si>
  <si>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</si>
  <si>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</si>
  <si>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</si>
  <si>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</si>
  <si>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</si>
  <si>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</si>
  <si>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</si>
  <si>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</si>
  <si>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</si>
  <si>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</si>
  <si>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</si>
  <si>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</si>
  <si>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</si>
  <si>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</si>
  <si>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</si>
  <si>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</si>
  <si>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</si>
  <si>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</si>
  <si>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</si>
  <si>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</si>
  <si>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</si>
  <si>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</si>
  <si>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</si>
  <si>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</si>
  <si>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</si>
  <si>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</si>
  <si>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</si>
  <si>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</si>
  <si>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</si>
  <si>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</si>
  <si>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</si>
  <si>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</si>
  <si>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</si>
  <si>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</si>
  <si>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</si>
  <si>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</si>
  <si>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</si>
  <si>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</si>
  <si>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</si>
  <si>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</si>
  <si>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</si>
  <si>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</si>
  <si>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</si>
  <si>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</si>
  <si>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</si>
  <si>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</si>
  <si>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</si>
  <si>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</si>
  <si>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</si>
  <si>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</si>
  <si>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</si>
  <si>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</si>
  <si>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</si>
  <si>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</si>
  <si>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</si>
  <si>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</si>
  <si>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</si>
  <si>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</si>
  <si>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</si>
  <si>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</si>
  <si>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</si>
  <si>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</si>
  <si>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</si>
  <si>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</si>
  <si>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</si>
  <si>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</si>
  <si>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</si>
  <si>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</si>
  <si>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</si>
  <si>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</si>
  <si>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</si>
  <si>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</si>
  <si>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</si>
  <si>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</si>
  <si>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</si>
  <si>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</si>
  <si>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</si>
  <si>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</si>
  <si>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</si>
  <si>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</si>
  <si>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</si>
  <si>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</si>
  <si>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</si>
  <si>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</si>
  <si>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</si>
  <si>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</si>
  <si>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</si>
  <si>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</si>
  <si>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</si>
  <si>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</si>
  <si>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</si>
  <si>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</si>
  <si>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</si>
  <si>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</si>
  <si>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</si>
  <si>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</si>
  <si>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</si>
  <si>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</si>
  <si>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</si>
  <si>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</si>
  <si>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</si>
  <si>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</si>
  <si>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</si>
  <si>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</si>
  <si>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</si>
  <si>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</si>
  <si>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</si>
  <si>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</si>
  <si>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</si>
  <si>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</si>
  <si>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</si>
  <si>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</si>
  <si>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</si>
  <si>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</si>
  <si>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</si>
  <si>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</si>
  <si>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</si>
  <si>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</si>
  <si>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</si>
  <si>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</si>
  <si>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</si>
  <si>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</si>
  <si>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</si>
  <si>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</si>
  <si>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</si>
  <si>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</si>
  <si>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</si>
  <si>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</si>
  <si>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</si>
  <si>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</si>
  <si>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</si>
  <si>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</si>
  <si>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</si>
  <si>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</si>
  <si>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</si>
  <si>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</si>
  <si>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</si>
  <si>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</si>
  <si>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</si>
  <si>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</si>
  <si>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</si>
  <si>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</si>
  <si>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</si>
  <si>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</si>
  <si>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</si>
  <si>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</si>
  <si>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</si>
  <si>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</si>
  <si>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</si>
  <si>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</si>
  <si>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</si>
  <si>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</si>
  <si>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</si>
  <si>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</si>
  <si>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</si>
  <si>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</si>
  <si>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</si>
  <si>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</si>
  <si>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</si>
  <si>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</si>
  <si>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</si>
  <si>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</si>
  <si>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</si>
  <si>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</si>
  <si>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</si>
  <si>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</si>
  <si>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</si>
  <si>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</si>
  <si>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</si>
  <si>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</si>
  <si>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</si>
  <si>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</si>
  <si>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</si>
  <si>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</si>
  <si>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</si>
  <si>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</si>
  <si>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</si>
  <si>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</si>
  <si>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</si>
  <si>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</si>
  <si>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</si>
  <si>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</si>
  <si>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</si>
  <si>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</si>
  <si>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</si>
  <si>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</si>
  <si>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</si>
  <si>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</si>
  <si>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</si>
  <si>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</si>
  <si>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</si>
  <si>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</si>
  <si>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</si>
  <si>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</si>
  <si>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</si>
  <si>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</si>
  <si>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</si>
  <si>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</si>
  <si>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</si>
  <si>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</si>
  <si>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</si>
  <si>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</si>
  <si>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</si>
  <si>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</si>
  <si>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</si>
  <si>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</si>
  <si>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</si>
  <si>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</si>
  <si>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</si>
  <si>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</si>
  <si>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</si>
  <si>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</si>
  <si>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</si>
  <si>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</si>
  <si>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</si>
  <si>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</si>
  <si>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</si>
  <si>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</si>
  <si>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</si>
  <si>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</si>
  <si>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</si>
  <si>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</si>
  <si>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</si>
  <si>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</si>
  <si>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</si>
  <si>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</si>
  <si>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</si>
  <si>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</si>
  <si>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</si>
  <si>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</si>
  <si>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</si>
  <si>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</si>
  <si>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</si>
  <si>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</si>
  <si>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</si>
  <si>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</si>
  <si>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</si>
  <si>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</si>
  <si>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</si>
  <si>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</si>
  <si>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</si>
  <si>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</si>
  <si>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</si>
  <si>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</si>
  <si>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</si>
  <si>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</si>
  <si>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</si>
  <si>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</si>
  <si>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</si>
  <si>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</si>
  <si>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</si>
  <si>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</si>
  <si>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</si>
  <si>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</si>
  <si>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</si>
  <si>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</si>
  <si>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</si>
  <si>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</si>
  <si>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</si>
  <si>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</si>
  <si>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</si>
  <si>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</si>
  <si>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</si>
  <si>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</si>
  <si>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</si>
  <si>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</si>
  <si>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</si>
  <si>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</si>
  <si>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</si>
  <si>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</si>
  <si>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</si>
  <si>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</si>
  <si>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</si>
  <si>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</si>
  <si>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</si>
  <si>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</si>
  <si>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</si>
  <si>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</si>
  <si>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</si>
  <si>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</si>
  <si>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</si>
  <si>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</si>
  <si>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</si>
  <si>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</si>
  <si>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</si>
  <si>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</si>
  <si>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</si>
  <si>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</si>
  <si>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</si>
  <si>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</si>
  <si>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</si>
  <si>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</si>
  <si>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</si>
  <si>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</si>
  <si>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</si>
  <si>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</si>
  <si>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</si>
  <si>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</si>
  <si>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</si>
  <si>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</si>
  <si>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</si>
  <si>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</si>
  <si>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</si>
  <si>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</si>
  <si>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</si>
  <si>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</si>
  <si>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</si>
  <si>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</si>
  <si>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</si>
  <si>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</si>
  <si>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</si>
  <si>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</si>
  <si>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</si>
  <si>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</si>
  <si>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</si>
  <si>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</si>
  <si>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</si>
  <si>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</si>
  <si>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</si>
  <si>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</si>
  <si>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</si>
  <si>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</si>
  <si>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</si>
  <si>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</si>
  <si>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</si>
  <si>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</si>
  <si>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</si>
  <si>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</si>
  <si>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</si>
  <si>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</si>
  <si>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</si>
  <si>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</si>
  <si>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</si>
  <si>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</si>
  <si>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</si>
  <si>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</si>
  <si>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</si>
  <si>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</si>
  <si>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</si>
  <si>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</si>
  <si>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</si>
  <si>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</si>
  <si>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</si>
  <si>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</si>
  <si>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</si>
  <si>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</si>
  <si>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</si>
  <si>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</si>
  <si>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</si>
  <si>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</si>
  <si>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</si>
  <si>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</si>
  <si>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</si>
  <si>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</si>
  <si>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</si>
  <si>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</si>
  <si>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</si>
  <si>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</si>
  <si>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</si>
  <si>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</si>
  <si>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</si>
  <si>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</si>
  <si>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</si>
  <si>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</si>
  <si>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</si>
  <si>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</si>
  <si>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</si>
  <si>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</si>
  <si>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</si>
  <si>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</si>
  <si>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</si>
  <si>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</si>
  <si>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</si>
  <si>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</si>
  <si>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</si>
  <si>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</si>
  <si>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</si>
  <si>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</si>
  <si>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</si>
  <si>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</si>
  <si>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</si>
  <si>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</si>
  <si>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</si>
  <si>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</si>
  <si>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</si>
  <si>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</si>
  <si>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</si>
  <si>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</si>
  <si>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</si>
  <si>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</si>
  <si>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</si>
  <si>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</si>
  <si>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</si>
  <si>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</si>
  <si>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</si>
  <si>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</si>
  <si>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</si>
  <si>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</si>
  <si>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</si>
  <si>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</si>
  <si>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</si>
  <si>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</si>
  <si>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</si>
  <si>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</si>
  <si>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</si>
  <si>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</si>
  <si>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</si>
  <si>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</si>
  <si>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</si>
  <si>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</si>
  <si>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</si>
  <si>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</si>
  <si>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</si>
  <si>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</si>
  <si>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</si>
  <si>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</si>
  <si>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</si>
  <si>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</si>
  <si>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</si>
  <si>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</si>
  <si>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</si>
  <si>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</si>
  <si>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</si>
  <si>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</si>
  <si>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</si>
  <si>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</si>
  <si>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</si>
  <si>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</si>
  <si>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</si>
  <si>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</si>
  <si>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</si>
  <si>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</si>
  <si>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</si>
  <si>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</si>
  <si>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</si>
  <si>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</si>
  <si>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</si>
  <si>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</si>
  <si>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</si>
  <si>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</si>
  <si>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</si>
  <si>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</si>
  <si>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</si>
  <si>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</si>
  <si>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</si>
  <si>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</si>
  <si>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</si>
  <si>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</si>
  <si>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</si>
  <si>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</si>
  <si>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</si>
  <si>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</si>
  <si>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</si>
  <si>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</si>
  <si>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</si>
  <si>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</si>
  <si>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</si>
  <si>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</si>
  <si>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</si>
  <si>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</si>
  <si>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</si>
  <si>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</si>
  <si>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</si>
  <si>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</si>
  <si>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</si>
  <si>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</si>
  <si>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</si>
  <si>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</si>
  <si>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</si>
  <si>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</si>
  <si>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</si>
  <si>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</si>
  <si>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</si>
  <si>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</si>
  <si>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</si>
  <si>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</si>
  <si>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</si>
  <si>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</si>
  <si>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</si>
  <si>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</si>
  <si>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</si>
  <si>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</si>
  <si>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</si>
  <si>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</si>
  <si>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</si>
  <si>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</si>
  <si>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</si>
  <si>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</si>
  <si>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</si>
  <si>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</si>
  <si>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</si>
  <si>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</si>
  <si>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</si>
  <si>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</si>
  <si>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</si>
  <si>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</si>
  <si>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</si>
  <si>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</si>
  <si>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</si>
  <si>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</si>
  <si>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</si>
  <si>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</si>
  <si>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</si>
  <si>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</si>
  <si>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</si>
  <si>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</si>
  <si>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</si>
  <si>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</si>
  <si>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</si>
  <si>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</si>
  <si>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</si>
  <si>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</si>
  <si>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</si>
  <si>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</si>
  <si>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</si>
  <si>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</si>
  <si>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</si>
  <si>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</si>
  <si>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</si>
  <si>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</si>
  <si>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</si>
  <si>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</si>
  <si>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</si>
  <si>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</si>
  <si>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</si>
  <si>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</si>
  <si>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</si>
  <si>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</si>
  <si>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</si>
  <si>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</si>
  <si>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</si>
  <si>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</si>
  <si>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</si>
  <si>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</si>
  <si>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</si>
  <si>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</si>
  <si>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</si>
  <si>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</si>
  <si>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</si>
  <si>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</si>
  <si>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</si>
  <si>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</si>
  <si>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</si>
  <si>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</si>
  <si>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</si>
  <si>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</si>
  <si>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</si>
  <si>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</si>
  <si>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</si>
  <si>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</si>
  <si>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</si>
  <si>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</si>
  <si>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</si>
  <si>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</si>
  <si>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</si>
  <si>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</si>
  <si>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</si>
  <si>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</si>
  <si>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</si>
  <si>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</si>
  <si>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</si>
  <si>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</si>
  <si>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</si>
  <si>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</si>
  <si>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</si>
  <si>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</si>
  <si>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</si>
  <si>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</si>
  <si>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</si>
  <si>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</si>
  <si>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</si>
  <si>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</si>
  <si>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</si>
  <si>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</si>
  <si>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</si>
  <si>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</si>
  <si>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</si>
  <si>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</si>
  <si>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</si>
  <si>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</si>
  <si>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</si>
  <si>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</si>
  <si>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</si>
  <si>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</si>
  <si>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</si>
  <si>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</si>
  <si>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</si>
  <si>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</si>
  <si>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</si>
  <si>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</si>
  <si>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</si>
  <si>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</si>
  <si>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</si>
  <si>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</si>
  <si>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</si>
  <si>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</si>
  <si>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</si>
  <si>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</si>
  <si>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</si>
  <si>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</si>
  <si>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</si>
  <si>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</si>
  <si>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</si>
  <si>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</si>
  <si>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</si>
  <si>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</si>
  <si>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</si>
  <si>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</si>
  <si>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</si>
  <si>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</si>
  <si>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</si>
  <si>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</si>
  <si>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</si>
  <si>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</si>
  <si>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</si>
  <si>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</si>
  <si>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</si>
  <si>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</si>
  <si>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</si>
  <si>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</si>
  <si>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</si>
  <si>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</si>
  <si>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</si>
  <si>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</si>
  <si>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</si>
  <si>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</si>
  <si>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</si>
  <si>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</si>
  <si>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</si>
  <si>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</si>
  <si>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</si>
  <si>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</si>
  <si>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</si>
  <si>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</si>
  <si>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</si>
  <si>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</si>
  <si>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</si>
  <si>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</si>
  <si>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</si>
  <si>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</si>
  <si>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</si>
  <si>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</si>
  <si>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</si>
  <si>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</si>
  <si>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</si>
  <si>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</si>
  <si>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</si>
  <si>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</si>
  <si>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</si>
  <si>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</si>
  <si>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</si>
  <si>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</si>
  <si>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</si>
  <si>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</si>
  <si>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</si>
  <si>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</si>
  <si>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</si>
  <si>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</si>
  <si>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</si>
  <si>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</si>
  <si>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</si>
  <si>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</si>
  <si>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</si>
  <si>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</si>
  <si>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</si>
  <si>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</si>
  <si>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</si>
  <si>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</si>
  <si>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</si>
  <si>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</si>
  <si>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</si>
  <si>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</si>
  <si>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</si>
  <si>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</si>
  <si>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</si>
  <si>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</si>
  <si>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</si>
  <si>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</si>
  <si>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</si>
  <si>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</si>
  <si>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</si>
  <si>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</si>
  <si>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</si>
  <si>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</si>
  <si>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</si>
  <si>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</si>
  <si>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</si>
  <si>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</si>
  <si>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</si>
  <si>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</si>
  <si>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</si>
  <si>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</si>
  <si>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</si>
  <si>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</si>
  <si>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</si>
  <si>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</si>
  <si>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</si>
  <si>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</si>
  <si>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</si>
  <si>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</si>
  <si>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</si>
  <si>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</si>
  <si>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</si>
  <si>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</si>
  <si>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</si>
  <si>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</si>
  <si>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</si>
  <si>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</si>
  <si>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</si>
  <si>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</si>
  <si>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</si>
  <si>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</si>
  <si>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</si>
  <si>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</si>
  <si>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</si>
  <si>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</si>
  <si>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</si>
  <si>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</si>
  <si>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</si>
  <si>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</si>
  <si>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</si>
  <si>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</si>
  <si>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</si>
  <si>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</si>
  <si>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</si>
  <si>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</si>
  <si>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</si>
  <si>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</si>
  <si>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</si>
  <si>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</si>
  <si>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</si>
  <si>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</si>
  <si>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</si>
  <si>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</si>
  <si>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</si>
  <si>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</si>
  <si>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</si>
  <si>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</si>
  <si>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</si>
  <si>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</si>
  <si>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</si>
  <si>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</si>
  <si>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</si>
  <si>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</si>
  <si>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</si>
  <si>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</si>
  <si>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</si>
  <si>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</si>
  <si>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</si>
  <si>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</si>
  <si>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</si>
  <si>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</si>
  <si>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</si>
  <si>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</si>
  <si>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</si>
  <si>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</si>
  <si>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</si>
  <si>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</si>
  <si>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</si>
  <si>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</si>
  <si>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</si>
  <si>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</si>
  <si>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</si>
  <si>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</si>
  <si>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</si>
  <si>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</si>
  <si>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</si>
  <si>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</si>
  <si>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</si>
  <si>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</si>
  <si>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</si>
  <si>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</si>
  <si>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</si>
  <si>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</si>
  <si>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</si>
  <si>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</si>
  <si>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</si>
  <si>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</si>
  <si>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</si>
  <si>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</si>
  <si>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</si>
  <si>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</si>
  <si>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</si>
  <si>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</si>
  <si>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</si>
  <si>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</si>
  <si>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</si>
  <si>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</si>
  <si>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</si>
  <si>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</si>
  <si>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</si>
  <si>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</si>
  <si>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</si>
  <si>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</si>
  <si>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</si>
  <si>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</si>
  <si>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</si>
  <si>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</si>
  <si>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</si>
  <si>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</si>
  <si>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</si>
  <si>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</si>
  <si>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</si>
  <si>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</si>
  <si>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</si>
  <si>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</si>
  <si>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</si>
  <si>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</si>
  <si>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</si>
  <si>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</si>
  <si>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</si>
  <si>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</si>
  <si>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</si>
  <si>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</si>
  <si>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</si>
  <si>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</si>
  <si>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</si>
  <si>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</si>
  <si>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</si>
  <si>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</si>
  <si>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</si>
  <si>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</si>
  <si>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</si>
  <si>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</si>
  <si>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</si>
  <si>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</si>
  <si>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</si>
  <si>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</si>
  <si>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</si>
  <si>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</si>
  <si>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</si>
  <si>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</si>
  <si>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</si>
  <si>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</si>
  <si>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</si>
  <si>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</si>
  <si>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</si>
  <si>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</si>
  <si>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</si>
  <si>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</si>
  <si>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</si>
  <si>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</si>
  <si>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</si>
  <si>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</si>
  <si>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</si>
  <si>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</si>
  <si>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</si>
  <si>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</si>
  <si>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</si>
  <si>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</si>
  <si>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</si>
  <si>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</si>
  <si>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</si>
  <si>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</si>
  <si>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</si>
  <si>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</si>
  <si>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</si>
  <si>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</si>
  <si>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</si>
  <si>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</si>
  <si>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</si>
  <si>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</si>
  <si>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</si>
  <si>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</si>
  <si>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</si>
  <si>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</si>
  <si>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</si>
  <si>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</si>
  <si>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</si>
  <si>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</si>
  <si>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</si>
  <si>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</si>
  <si>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</si>
  <si>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</si>
  <si>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</si>
  <si>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</si>
  <si>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</si>
  <si>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</si>
  <si>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</si>
  <si>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</si>
  <si>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</si>
  <si>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</si>
  <si>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</si>
  <si>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</si>
  <si>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</si>
  <si>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</si>
  <si>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</si>
  <si>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</si>
  <si>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</si>
  <si>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</si>
  <si>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</si>
  <si>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</si>
  <si>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</si>
  <si>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</si>
  <si>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</si>
  <si>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</si>
  <si>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</si>
  <si>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</si>
  <si>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</si>
  <si>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</si>
  <si>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</si>
  <si>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</si>
  <si>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</si>
  <si>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</si>
  <si>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</si>
  <si>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</si>
  <si>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</si>
  <si>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</si>
  <si>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</si>
  <si>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</si>
  <si>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</si>
  <si>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</si>
  <si>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</si>
  <si>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</si>
  <si>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</si>
  <si>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</si>
  <si>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</si>
  <si>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</si>
  <si>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</si>
  <si>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</si>
  <si>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</si>
  <si>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</si>
  <si>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</si>
  <si>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</si>
  <si>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</si>
  <si>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</si>
  <si>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</si>
  <si>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</si>
  <si>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</si>
  <si>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</si>
  <si>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</si>
  <si>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</si>
  <si>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</si>
  <si>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</si>
  <si>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</si>
  <si>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</si>
  <si>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</si>
  <si>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</si>
  <si>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</si>
  <si>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</si>
  <si>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</si>
  <si>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</si>
  <si>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</si>
  <si>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</si>
  <si>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</si>
  <si>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</si>
  <si>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</si>
  <si>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</si>
  <si>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</si>
  <si>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</si>
  <si>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</si>
  <si>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</si>
  <si>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</si>
  <si>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</si>
  <si>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</si>
  <si>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</si>
  <si>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</si>
  <si>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</si>
  <si>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</si>
  <si>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</si>
  <si>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</si>
  <si>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</si>
  <si>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</si>
  <si>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</si>
  <si>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</si>
  <si>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</si>
  <si>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</si>
  <si>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</si>
  <si>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</si>
  <si>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</si>
  <si>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</si>
  <si>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</si>
  <si>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</si>
  <si>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</si>
  <si>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</si>
  <si>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</si>
  <si>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</si>
  <si>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</si>
  <si>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</si>
  <si>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</si>
  <si>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</si>
  <si>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</si>
  <si>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</si>
  <si>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</si>
  <si>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</si>
  <si>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</si>
  <si>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</si>
  <si>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</si>
  <si>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</si>
  <si>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</si>
  <si>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</si>
  <si>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</si>
  <si>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</si>
  <si>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</si>
  <si>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</si>
  <si>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</si>
  <si>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</si>
  <si>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</si>
  <si>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</si>
  <si>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</si>
  <si>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</si>
  <si>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</si>
  <si>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</si>
  <si>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</si>
  <si>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</si>
  <si>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</si>
  <si>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</si>
  <si>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</si>
  <si>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</si>
  <si>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</si>
  <si>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</si>
  <si>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</si>
  <si>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</si>
  <si>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</si>
  <si>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</si>
  <si>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</si>
  <si>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</si>
  <si>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</si>
  <si>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</si>
  <si>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</si>
  <si>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</si>
  <si>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</si>
  <si>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</si>
  <si>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</si>
  <si>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</si>
  <si>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</si>
  <si>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</si>
  <si>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</si>
  <si>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</si>
  <si>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</si>
  <si>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</si>
  <si>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</si>
  <si>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</si>
  <si>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</si>
  <si>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</si>
  <si>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</si>
  <si>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</si>
  <si>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</si>
  <si>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</si>
  <si>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</si>
  <si>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</si>
  <si>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</si>
  <si>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</si>
  <si>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</si>
  <si>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</si>
  <si>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</si>
  <si>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</si>
  <si>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</si>
  <si>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</si>
  <si>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</si>
  <si>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</si>
  <si>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</si>
  <si>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</si>
  <si>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</si>
  <si>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</si>
  <si>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</si>
  <si>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</si>
  <si>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</si>
  <si>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</si>
  <si>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</si>
  <si>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</si>
  <si>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</si>
  <si>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</si>
  <si>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</si>
  <si>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</si>
  <si>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</si>
  <si>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</si>
  <si>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</si>
  <si>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</si>
  <si>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</si>
  <si>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</si>
  <si>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</si>
  <si>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</si>
  <si>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</si>
  <si>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</si>
  <si>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</si>
  <si>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</si>
  <si>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</si>
  <si>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</si>
  <si>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</si>
  <si>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</si>
  <si>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</si>
  <si>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</si>
  <si>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</si>
  <si>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</si>
  <si>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</si>
  <si>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</si>
  <si>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</si>
  <si>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</si>
  <si>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</si>
  <si>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</si>
  <si>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</si>
  <si>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</si>
  <si>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</si>
  <si>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</si>
  <si>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</si>
  <si>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</si>
  <si>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</si>
  <si>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</si>
  <si>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</si>
  <si>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</si>
  <si>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</si>
  <si>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</si>
  <si>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</si>
  <si>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</si>
  <si>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</si>
  <si>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</si>
  <si>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</si>
  <si>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</si>
  <si>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</si>
  <si>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</si>
  <si>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</si>
  <si>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</si>
  <si>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</si>
  <si>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</si>
  <si>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</si>
  <si>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</si>
  <si>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</si>
  <si>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</si>
  <si>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</si>
  <si>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</si>
  <si>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</si>
  <si>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</si>
  <si>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</si>
  <si>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</si>
  <si>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</si>
  <si>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</si>
  <si>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</si>
  <si>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</si>
  <si>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</si>
  <si>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</si>
  <si>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</si>
  <si>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</si>
  <si>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</si>
  <si>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</si>
  <si>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</si>
  <si>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</si>
  <si>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</si>
  <si>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</si>
  <si>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</si>
  <si>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</si>
  <si>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</si>
  <si>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</si>
  <si>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</si>
  <si>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</si>
  <si>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</si>
  <si>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</si>
  <si>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</si>
  <si>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</si>
  <si>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</si>
  <si>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</si>
  <si>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</si>
  <si>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</si>
  <si>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</si>
  <si>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</si>
  <si>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</si>
  <si>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</si>
  <si>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</si>
  <si>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</si>
  <si>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</si>
  <si>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</si>
  <si>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</si>
  <si>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</si>
  <si>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</si>
  <si>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</si>
  <si>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</si>
  <si>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</si>
  <si>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</si>
  <si>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</si>
  <si>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</si>
  <si>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</si>
  <si>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</si>
  <si>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</si>
  <si>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</si>
  <si>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</si>
  <si>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</si>
  <si>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</si>
  <si>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</si>
  <si>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</si>
  <si>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</si>
  <si>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</si>
  <si>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</si>
  <si>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</si>
  <si>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</si>
  <si>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</si>
  <si>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</si>
  <si>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</si>
  <si>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</si>
  <si>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</si>
  <si>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</si>
  <si>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</si>
  <si>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</si>
  <si>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</si>
  <si>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</si>
  <si>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</si>
  <si>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</si>
  <si>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</si>
  <si>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</si>
  <si>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</si>
  <si>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</si>
  <si>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</si>
  <si>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</si>
  <si>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</si>
  <si>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</si>
  <si>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</si>
  <si>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</si>
  <si>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</si>
  <si>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</si>
  <si>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</si>
  <si>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</si>
  <si>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</si>
  <si>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</si>
  <si>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</si>
  <si>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</si>
  <si>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</si>
  <si>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</si>
  <si>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</si>
  <si>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</si>
  <si>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</si>
  <si>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</si>
  <si>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</si>
  <si>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</si>
  <si>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</si>
  <si>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</si>
  <si>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</si>
  <si>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</si>
  <si>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</si>
  <si>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</si>
  <si>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</si>
  <si>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</si>
  <si>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</si>
  <si>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</si>
  <si>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</si>
  <si>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</si>
  <si>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</si>
  <si>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</si>
  <si>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</si>
  <si>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</si>
  <si>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</si>
  <si>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</si>
  <si>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</si>
  <si>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</si>
  <si>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</si>
  <si>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</si>
  <si>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</si>
  <si>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</si>
  <si>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</si>
  <si>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</si>
  <si>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</si>
  <si>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</si>
  <si>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</si>
  <si>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</si>
  <si>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</si>
  <si>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</si>
  <si>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</si>
  <si>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</si>
  <si>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</si>
  <si>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</si>
  <si>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</si>
  <si>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</si>
  <si>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</si>
  <si>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</si>
  <si>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</si>
  <si>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</si>
  <si>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</si>
  <si>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</si>
  <si>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</si>
  <si>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</si>
  <si>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</si>
  <si>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</si>
  <si>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</si>
  <si>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</si>
  <si>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</si>
  <si>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</si>
  <si>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</si>
  <si>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</si>
  <si>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</si>
  <si>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</si>
  <si>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</si>
  <si>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</si>
  <si>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</si>
  <si>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</si>
  <si>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</si>
  <si>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</si>
  <si>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</si>
  <si>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</si>
  <si>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</si>
  <si>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</si>
  <si>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</si>
  <si>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</si>
  <si>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</si>
  <si>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</si>
  <si>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</si>
  <si>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</si>
  <si>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</si>
  <si>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</si>
  <si>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</si>
  <si>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</si>
  <si>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</si>
  <si>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</si>
  <si>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</si>
  <si>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</si>
  <si>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</si>
  <si>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</si>
  <si>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</si>
  <si>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</si>
  <si>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</si>
  <si>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</si>
  <si>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</si>
  <si>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</si>
  <si>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</si>
  <si>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</si>
  <si>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</si>
  <si>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</si>
  <si>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</si>
  <si>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</si>
  <si>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</si>
  <si>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</si>
  <si>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</si>
  <si>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</si>
  <si>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</si>
  <si>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</si>
  <si>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</si>
  <si>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</si>
  <si>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</si>
  <si>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</si>
  <si>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</si>
  <si>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</si>
  <si>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</si>
  <si>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</si>
  <si>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</si>
  <si>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</si>
  <si>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</si>
  <si>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</si>
  <si>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</si>
  <si>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</si>
  <si>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</si>
  <si>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</si>
  <si>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</si>
  <si>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</si>
  <si>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</si>
  <si>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</si>
  <si>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</si>
  <si>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</si>
  <si>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</si>
  <si>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</si>
  <si>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</si>
  <si>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</si>
  <si>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</si>
  <si>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</si>
  <si>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</si>
  <si>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</si>
  <si>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</si>
  <si>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</si>
  <si>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</si>
  <si>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</si>
  <si>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</si>
  <si>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</si>
  <si>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</si>
  <si>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</si>
  <si>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</si>
  <si>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</si>
  <si>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</si>
  <si>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</si>
  <si>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</si>
  <si>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</si>
  <si>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</si>
  <si>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</si>
  <si>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</si>
  <si>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</si>
  <si>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</si>
  <si>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</si>
  <si>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</si>
  <si>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</si>
  <si>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</si>
  <si>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</si>
  <si>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</si>
  <si>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</si>
  <si>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</si>
  <si>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</si>
  <si>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</si>
  <si>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</si>
  <si>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</si>
  <si>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</si>
  <si>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</si>
  <si>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</si>
  <si>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</si>
  <si>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</si>
  <si>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</si>
  <si>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</si>
  <si>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</si>
  <si>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</si>
  <si>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</si>
  <si>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</si>
  <si>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</si>
  <si>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</si>
  <si>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</si>
  <si>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</si>
  <si>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</si>
  <si>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</si>
  <si>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</si>
  <si>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</si>
  <si>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</si>
  <si>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</si>
  <si>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</si>
  <si>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</si>
  <si>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</si>
  <si>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</si>
  <si>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</si>
  <si>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</si>
  <si>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</si>
  <si>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</si>
  <si>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</si>
  <si>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</si>
  <si>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</si>
  <si>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</si>
  <si>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</si>
  <si>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</si>
  <si>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</si>
  <si>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</si>
  <si>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</si>
  <si>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</si>
  <si>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</si>
  <si>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</si>
  <si>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</si>
  <si>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</si>
  <si>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</si>
  <si>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</si>
  <si>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</si>
  <si>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</si>
  <si>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</si>
  <si>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</si>
  <si>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</si>
  <si>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</si>
  <si>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</si>
  <si>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</si>
  <si>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</si>
  <si>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</si>
  <si>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</si>
  <si>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</si>
  <si>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</si>
  <si>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</si>
  <si>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</si>
  <si>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</si>
  <si>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</si>
  <si>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</si>
  <si>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</si>
  <si>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</si>
  <si>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</si>
  <si>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</si>
  <si>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</si>
  <si>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</si>
  <si>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</si>
  <si>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</si>
  <si>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</si>
  <si>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</si>
  <si>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</si>
  <si>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</si>
  <si>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</si>
  <si>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</si>
  <si>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</si>
  <si>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</si>
  <si>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</si>
  <si>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</si>
  <si>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</si>
  <si>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</si>
  <si>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</si>
  <si>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</si>
  <si>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</si>
  <si>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</si>
  <si>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</si>
  <si>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</si>
  <si>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</si>
  <si>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</si>
  <si>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</si>
  <si>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</si>
  <si>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</si>
  <si>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</si>
  <si>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</si>
  <si>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</si>
  <si>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</si>
  <si>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</si>
  <si>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</si>
  <si>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</si>
  <si>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</si>
  <si>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</si>
  <si>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</si>
  <si>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</si>
  <si>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</si>
  <si>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</si>
  <si>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</si>
  <si>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</si>
  <si>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</si>
  <si>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</si>
  <si>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</si>
  <si>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</si>
  <si>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</si>
  <si>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</si>
  <si>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</si>
  <si>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</si>
  <si>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</si>
  <si>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</si>
  <si>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</si>
  <si>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</si>
  <si>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</si>
  <si>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</si>
  <si>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</si>
  <si>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</si>
  <si>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</si>
  <si>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</si>
  <si>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</si>
  <si>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</si>
  <si>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</si>
  <si>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</si>
  <si>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</si>
  <si>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</si>
  <si>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</si>
  <si>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</si>
  <si>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</si>
  <si>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</si>
  <si>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</si>
  <si>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</si>
  <si>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</si>
  <si>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</si>
  <si>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</si>
  <si>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</si>
  <si>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</si>
  <si>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</si>
  <si>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</si>
  <si>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</si>
  <si>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</si>
  <si>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</si>
  <si>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</si>
  <si>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</si>
  <si>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</si>
  <si>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</si>
  <si>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</si>
  <si>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</si>
  <si>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</si>
  <si>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</si>
  <si>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</si>
  <si>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</si>
  <si>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</si>
  <si>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</si>
  <si>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</si>
  <si>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</si>
  <si>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</si>
  <si>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</si>
  <si>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</si>
  <si>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</si>
  <si>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</si>
  <si>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</si>
  <si>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</si>
  <si>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</si>
  <si>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</si>
  <si>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</si>
  <si>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</si>
  <si>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</si>
  <si>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</si>
  <si>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</si>
  <si>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</si>
  <si>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</si>
  <si>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</si>
  <si>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</si>
  <si>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</si>
  <si>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</si>
  <si>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</si>
  <si>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</si>
  <si>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</si>
  <si>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</si>
  <si>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</si>
  <si>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</si>
  <si>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</si>
  <si>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</si>
  <si>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</si>
  <si>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</si>
  <si>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</si>
  <si>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</si>
  <si>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</si>
  <si>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</si>
  <si>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</si>
  <si>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</si>
  <si>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</si>
  <si>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</si>
  <si>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</si>
  <si>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</si>
  <si>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</si>
  <si>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</si>
  <si>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</si>
  <si>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</si>
  <si>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</si>
  <si>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</si>
  <si>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</si>
  <si>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</si>
  <si>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</si>
  <si>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</si>
  <si>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</si>
  <si>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</si>
  <si>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</si>
  <si>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</si>
  <si>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</si>
  <si>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</si>
  <si>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</si>
  <si>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</si>
  <si>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</si>
  <si>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</si>
  <si>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</si>
  <si>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</si>
  <si>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</si>
  <si>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</si>
  <si>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</si>
  <si>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</si>
  <si>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</si>
  <si>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</si>
  <si>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</si>
  <si>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</si>
  <si>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</si>
  <si>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</si>
  <si>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</si>
  <si>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</si>
  <si>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</si>
  <si>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</si>
  <si>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</si>
  <si>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</si>
  <si>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</si>
  <si>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</si>
  <si>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</si>
  <si>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</si>
  <si>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</si>
  <si>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</si>
  <si>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</si>
  <si>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</si>
  <si>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</si>
  <si>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</si>
  <si>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</si>
  <si>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</si>
  <si>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</si>
  <si>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</si>
  <si>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</si>
  <si>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</si>
  <si>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</si>
  <si>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</si>
  <si>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</si>
  <si>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</si>
  <si>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</si>
  <si>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</si>
  <si>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</si>
  <si>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</si>
  <si>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</si>
  <si>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</si>
  <si>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</si>
  <si>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</si>
  <si>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</si>
  <si>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</si>
  <si>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</si>
  <si>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</si>
  <si>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</si>
  <si>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</si>
  <si>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</si>
  <si>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</si>
  <si>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</si>
  <si>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</si>
  <si>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</si>
  <si>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</si>
  <si>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</si>
  <si>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</si>
  <si>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</si>
  <si>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</si>
  <si>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</si>
  <si>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</si>
  <si>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</si>
  <si>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</si>
  <si>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</si>
  <si>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</si>
  <si>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</si>
  <si>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</si>
  <si>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</si>
  <si>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</si>
  <si>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</si>
  <si>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</si>
  <si>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</si>
  <si>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</si>
  <si>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</si>
  <si>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</si>
  <si>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</si>
  <si>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</si>
  <si>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</si>
  <si>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</si>
  <si>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</si>
  <si>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</si>
  <si>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</si>
  <si>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</si>
  <si>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</si>
  <si>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</si>
  <si>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</si>
  <si>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</si>
  <si>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</si>
  <si>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</si>
  <si>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</si>
  <si>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</si>
  <si>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</si>
  <si>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</si>
  <si>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</si>
  <si>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</si>
  <si>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</si>
  <si>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</si>
  <si>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</si>
  <si>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</si>
  <si>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</si>
  <si>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</si>
  <si>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</si>
  <si>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</si>
  <si>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</si>
  <si>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</si>
  <si>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</si>
  <si>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</si>
  <si>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</si>
  <si>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</si>
  <si>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</si>
  <si>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</si>
  <si>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</si>
  <si>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</si>
  <si>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</si>
  <si>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</si>
  <si>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</si>
  <si>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</si>
  <si>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</si>
  <si>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</si>
  <si>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</si>
  <si>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</si>
  <si>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</si>
  <si>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</si>
  <si>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</si>
  <si>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</si>
  <si>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</si>
  <si>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</si>
  <si>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</si>
  <si>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</si>
  <si>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</si>
  <si>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</si>
  <si>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</si>
  <si>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</si>
  <si>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</si>
  <si>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</si>
  <si>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</si>
  <si>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</si>
  <si>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</si>
  <si>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</si>
  <si>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</si>
  <si>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</si>
  <si>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</si>
  <si>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</si>
  <si>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</si>
  <si>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</si>
  <si>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</si>
  <si>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</si>
  <si>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</si>
  <si>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</si>
  <si>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</si>
  <si>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</si>
  <si>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</si>
  <si>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</si>
  <si>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</si>
  <si>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</si>
  <si>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</si>
  <si>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</si>
  <si>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</si>
  <si>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</si>
  <si>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</si>
  <si>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</si>
  <si>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</si>
  <si>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</si>
  <si>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</si>
  <si>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</si>
  <si>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</si>
  <si>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</si>
  <si>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</si>
  <si>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</si>
  <si>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</si>
  <si>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</si>
  <si>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</si>
  <si>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</si>
  <si>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</si>
  <si>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</si>
  <si>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</si>
  <si>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</si>
  <si>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</si>
  <si>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</si>
  <si>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</si>
  <si>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</si>
  <si>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</si>
  <si>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</si>
  <si>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</si>
  <si>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</si>
  <si>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</si>
  <si>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</si>
  <si>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</si>
  <si>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</si>
  <si>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</si>
  <si>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</si>
  <si>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</si>
  <si>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</si>
  <si>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</si>
  <si>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</si>
  <si>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</si>
  <si>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</si>
  <si>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</si>
  <si>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</si>
  <si>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</si>
  <si>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</si>
  <si>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</si>
  <si>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</si>
  <si>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</si>
  <si>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</si>
  <si>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</si>
  <si>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</si>
  <si>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</si>
  <si>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</si>
  <si>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</si>
  <si>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</si>
  <si>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</si>
  <si>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</si>
  <si>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</si>
  <si>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</si>
  <si>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</si>
  <si>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</si>
  <si>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</si>
  <si>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</si>
  <si>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</si>
  <si>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</si>
  <si>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</si>
  <si>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</si>
  <si>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</si>
  <si>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</si>
  <si>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</si>
  <si>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</si>
  <si>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</si>
  <si>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</si>
  <si>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</si>
  <si>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</si>
  <si>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</si>
  <si>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</si>
  <si>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</si>
  <si>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</si>
  <si>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</si>
  <si>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</si>
  <si>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</si>
  <si>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</si>
  <si>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</si>
  <si>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</si>
  <si>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</si>
  <si>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</si>
  <si>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</si>
  <si>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</si>
  <si>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</si>
  <si>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</si>
  <si>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</si>
  <si>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</si>
  <si>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</si>
  <si>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</si>
  <si>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</si>
  <si>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</si>
  <si>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</si>
  <si>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</si>
  <si>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</si>
  <si>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</si>
  <si>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</si>
  <si>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</si>
  <si>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</si>
  <si>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</si>
  <si>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</si>
  <si>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</si>
  <si>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</si>
  <si>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</si>
  <si>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</si>
  <si>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</si>
  <si>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</si>
  <si>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</si>
  <si>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</si>
  <si>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</si>
  <si>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</si>
  <si>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</si>
  <si>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</si>
  <si>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</si>
  <si>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</si>
  <si>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</si>
  <si>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</si>
  <si>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</si>
  <si>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</si>
  <si>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</si>
  <si>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</si>
  <si>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</si>
  <si>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</si>
  <si>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</si>
  <si>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</si>
  <si>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</si>
  <si>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</si>
  <si>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</si>
  <si>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</si>
  <si>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</si>
  <si>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</si>
  <si>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</si>
  <si>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</si>
  <si>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</si>
  <si>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</si>
  <si>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</si>
  <si>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</si>
  <si>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</si>
  <si>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</si>
  <si>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</si>
  <si>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</si>
  <si>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</si>
  <si>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</si>
  <si>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</si>
  <si>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</si>
  <si>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</si>
  <si>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</si>
  <si>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</si>
  <si>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</si>
  <si>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</si>
  <si>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</si>
  <si>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</si>
  <si>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</si>
  <si>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</si>
  <si>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</si>
  <si>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</si>
  <si>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</si>
  <si>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</si>
  <si>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</si>
  <si>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</si>
  <si>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</si>
  <si>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</si>
  <si>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</si>
  <si>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</si>
  <si>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</si>
  <si>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</si>
  <si>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</si>
  <si>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</si>
  <si>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</si>
  <si>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</si>
  <si>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</si>
  <si>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</si>
  <si>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</si>
  <si>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</si>
  <si>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</si>
  <si>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</si>
  <si>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</si>
  <si>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</si>
  <si>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</si>
  <si>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</si>
  <si>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</si>
  <si>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</si>
  <si>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</si>
  <si>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</si>
  <si>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</si>
  <si>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</si>
  <si>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</si>
  <si>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</si>
  <si>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</si>
  <si>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</si>
  <si>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</si>
  <si>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</si>
  <si>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</si>
  <si>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</si>
  <si>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</si>
  <si>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</si>
  <si>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</si>
  <si>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</si>
  <si>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</si>
  <si>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</si>
  <si>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</si>
  <si>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</si>
  <si>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</si>
  <si>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</si>
  <si>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</si>
  <si>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</si>
  <si>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</si>
  <si>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</si>
  <si>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</si>
  <si>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</si>
  <si>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</si>
  <si>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</si>
  <si>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</si>
  <si>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</si>
  <si>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</si>
  <si>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</si>
  <si>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</si>
  <si>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</si>
  <si>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</si>
  <si>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</si>
  <si>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</si>
  <si>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</si>
  <si>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</si>
  <si>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</si>
  <si>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</si>
  <si>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</si>
  <si>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</si>
  <si>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</si>
  <si>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</si>
  <si>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</si>
  <si>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</si>
  <si>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</si>
  <si>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</si>
  <si>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</si>
  <si>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</si>
  <si>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</si>
  <si>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</si>
  <si>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</si>
  <si>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</si>
  <si>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</si>
  <si>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</si>
  <si>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</si>
  <si>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</si>
  <si>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</si>
  <si>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</si>
  <si>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</si>
  <si>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</si>
  <si>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</si>
  <si>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</si>
  <si>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</si>
  <si>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</si>
  <si>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</si>
  <si>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</si>
  <si>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</si>
  <si>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</si>
  <si>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</si>
  <si>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</si>
  <si>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</si>
  <si>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</si>
  <si>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</si>
  <si>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</si>
  <si>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</si>
  <si>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</si>
  <si>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</si>
  <si>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</si>
  <si>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</si>
  <si>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</si>
  <si>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</si>
  <si>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</si>
  <si>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</si>
  <si>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</si>
  <si>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</si>
  <si>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</si>
  <si>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</si>
  <si>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</si>
  <si>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</si>
  <si>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</si>
  <si>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</si>
  <si>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</si>
  <si>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</si>
  <si>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</si>
  <si>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</si>
  <si>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</si>
  <si>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</si>
  <si>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</si>
  <si>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</si>
  <si>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</si>
  <si>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</si>
  <si>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</si>
  <si>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</si>
  <si>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</si>
  <si>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</si>
  <si>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</si>
  <si>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</si>
  <si>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</si>
  <si>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</si>
  <si>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</si>
  <si>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</si>
  <si>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</si>
  <si>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</si>
  <si>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</si>
  <si>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</si>
  <si>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</si>
  <si>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</si>
  <si>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</si>
  <si>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</si>
  <si>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</si>
  <si>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</si>
  <si>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</si>
  <si>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</si>
  <si>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</si>
  <si>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</si>
  <si>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</si>
  <si>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</si>
  <si>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</si>
  <si>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</si>
  <si>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</si>
  <si>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</si>
  <si>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</si>
  <si>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</si>
  <si>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</si>
  <si>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</si>
  <si>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</si>
  <si>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</si>
  <si>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</si>
  <si>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</si>
  <si>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</si>
  <si>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</si>
  <si>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</si>
  <si>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</si>
  <si>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</si>
  <si>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</si>
  <si>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</si>
  <si>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</si>
  <si>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</si>
  <si>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</si>
  <si>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</si>
  <si>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</si>
  <si>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</si>
  <si>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</si>
  <si>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</si>
  <si>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</si>
  <si>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</si>
  <si>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</si>
  <si>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</si>
  <si>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</si>
  <si>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</si>
  <si>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</si>
  <si>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</si>
  <si>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</si>
  <si>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</si>
  <si>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</si>
  <si>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</si>
  <si>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</si>
  <si>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</si>
  <si>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</si>
  <si>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</si>
  <si>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</si>
  <si>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</si>
  <si>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</si>
  <si>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</si>
  <si>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</si>
  <si>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</si>
  <si>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</si>
  <si>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</si>
  <si>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</si>
  <si>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</si>
  <si>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</si>
  <si>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</si>
  <si>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</si>
  <si>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</si>
  <si>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</si>
  <si>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</si>
  <si>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</si>
  <si>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</si>
  <si>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</si>
  <si>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</si>
  <si>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</si>
  <si>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</si>
  <si>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</si>
  <si>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</si>
  <si>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</si>
  <si>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</si>
  <si>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</si>
  <si>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</si>
  <si>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</si>
  <si>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</si>
  <si>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</si>
  <si>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</si>
  <si>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</si>
  <si>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</si>
  <si>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</si>
  <si>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</si>
  <si>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</si>
  <si>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</si>
  <si>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</si>
  <si>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</si>
  <si>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</si>
  <si>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</si>
  <si>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</si>
  <si>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</si>
  <si>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</si>
  <si>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</si>
  <si>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</si>
  <si>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</si>
  <si>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</si>
  <si>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</si>
  <si>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</si>
  <si>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</si>
  <si>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</si>
  <si>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</si>
  <si>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</si>
  <si>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</si>
  <si>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</si>
  <si>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</si>
  <si>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</si>
  <si>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</si>
  <si>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</si>
  <si>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</si>
  <si>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</si>
  <si>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</si>
  <si>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</si>
  <si>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</si>
  <si>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</si>
  <si>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</si>
  <si>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</si>
  <si>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</si>
  <si>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</si>
  <si>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</si>
  <si>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</si>
  <si>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</si>
  <si>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</si>
  <si>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</si>
  <si>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</si>
  <si>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</si>
  <si>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</si>
  <si>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</si>
  <si>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</si>
  <si>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</si>
  <si>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</si>
  <si>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</si>
  <si>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</si>
  <si>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</si>
  <si>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</si>
  <si>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</si>
  <si>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</si>
  <si>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</si>
  <si>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</si>
  <si>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</si>
  <si>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</si>
  <si>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</si>
  <si>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</si>
  <si>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</si>
  <si>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</si>
  <si>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</si>
  <si>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</si>
  <si>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</si>
  <si>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</si>
  <si>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</si>
  <si>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</si>
  <si>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</si>
  <si>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</si>
  <si>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</si>
  <si>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</si>
  <si>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</si>
  <si>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</si>
  <si>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</si>
  <si>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</si>
  <si>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</si>
  <si>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</si>
  <si>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</si>
  <si>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</si>
  <si>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</si>
  <si>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</si>
  <si>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</si>
  <si>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</si>
  <si>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</si>
  <si>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</si>
  <si>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</si>
  <si>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</si>
  <si>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</si>
  <si>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</si>
  <si>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</si>
  <si>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</si>
  <si>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</si>
  <si>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</si>
  <si>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</si>
  <si>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</si>
  <si>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</si>
  <si>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</si>
  <si>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</si>
  <si>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</si>
  <si>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</si>
  <si>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</si>
  <si>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</si>
  <si>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</si>
  <si>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</si>
  <si>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</si>
  <si>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</si>
  <si>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</si>
  <si>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</si>
  <si>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</si>
  <si>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</si>
  <si>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</si>
  <si>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</si>
  <si>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</si>
  <si>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</si>
  <si>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</si>
  <si>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</si>
  <si>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</si>
  <si>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</si>
  <si>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</si>
  <si>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</si>
  <si>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</si>
  <si>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</si>
  <si>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</si>
  <si>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</si>
  <si>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</si>
  <si>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</si>
  <si>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</si>
  <si>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</si>
  <si>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</si>
  <si>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</si>
  <si>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</si>
  <si>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</si>
  <si>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</si>
  <si>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</si>
  <si>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</si>
  <si>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</si>
  <si>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</si>
  <si>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</si>
  <si>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</si>
  <si>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</si>
  <si>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</si>
  <si>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</si>
  <si>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</si>
  <si>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</si>
  <si>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</si>
  <si>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</si>
  <si>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</si>
  <si>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</si>
  <si>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</si>
  <si>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</si>
  <si>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</si>
  <si>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</si>
  <si>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</si>
  <si>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</si>
  <si>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</si>
  <si>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</si>
  <si>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</si>
  <si>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</si>
  <si>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</si>
  <si>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</si>
  <si>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</si>
  <si>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</si>
  <si>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</si>
  <si>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</si>
  <si>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</si>
  <si>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</si>
  <si>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</si>
  <si>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</si>
  <si>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</si>
  <si>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</si>
  <si>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</si>
  <si>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</si>
  <si>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</si>
  <si>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</si>
  <si>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</si>
  <si>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</si>
  <si>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</si>
  <si>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</si>
  <si>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</si>
  <si>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</si>
  <si>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</si>
  <si>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</si>
  <si>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</si>
  <si>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</si>
  <si>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</si>
  <si>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</si>
  <si>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</si>
  <si>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</si>
  <si>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</si>
  <si>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</si>
  <si>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</si>
  <si>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</si>
  <si>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</si>
  <si>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</si>
  <si>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</si>
  <si>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</si>
  <si>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</si>
  <si>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</si>
  <si>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</si>
  <si>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</si>
  <si>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</si>
  <si>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</si>
  <si>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</si>
  <si>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</si>
  <si>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</si>
  <si>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</si>
  <si>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</si>
  <si>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</si>
  <si>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</si>
  <si>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</si>
  <si>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</si>
  <si>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</si>
  <si>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</si>
  <si>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</si>
  <si>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</si>
  <si>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</si>
  <si>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</si>
  <si>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</si>
  <si>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</si>
  <si>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</si>
  <si>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</si>
  <si>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</si>
  <si>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</si>
  <si>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</si>
  <si>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</si>
  <si>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</si>
  <si>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</si>
  <si>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</si>
  <si>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</si>
  <si>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</si>
  <si>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</si>
  <si>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</si>
  <si>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</si>
  <si>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</si>
  <si>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</si>
  <si>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</si>
  <si>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</si>
  <si>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</si>
  <si>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</si>
  <si>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</si>
  <si>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</si>
  <si>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</si>
  <si>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</si>
  <si>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</si>
  <si>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</si>
  <si>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</si>
  <si>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</si>
  <si>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</si>
  <si>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</si>
  <si>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</si>
  <si>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</si>
  <si>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</si>
  <si>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</si>
  <si>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</si>
  <si>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</si>
  <si>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</si>
  <si>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</si>
  <si>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</si>
  <si>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</si>
  <si>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</si>
  <si>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</si>
  <si>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</si>
  <si>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</si>
  <si>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</si>
  <si>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</si>
  <si>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</si>
  <si>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</si>
  <si>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</si>
  <si>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</si>
  <si>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</si>
  <si>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</si>
  <si>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</si>
  <si>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</si>
  <si>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</si>
  <si>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</si>
  <si>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</si>
  <si>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</si>
  <si>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</si>
  <si>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</si>
  <si>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</si>
  <si>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</si>
  <si>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</si>
  <si>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</si>
  <si>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</si>
  <si>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</si>
  <si>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</si>
  <si>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</si>
  <si>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</si>
  <si>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</si>
  <si>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</si>
  <si>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</si>
  <si>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</si>
  <si>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</si>
  <si>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</si>
  <si>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</si>
  <si>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</si>
  <si>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</si>
  <si>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</si>
  <si>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</si>
  <si>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</si>
  <si>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</si>
  <si>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</si>
  <si>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</si>
  <si>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</si>
  <si>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</si>
  <si>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</si>
  <si>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</si>
  <si>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</si>
  <si>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</si>
  <si>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</si>
  <si>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</si>
  <si>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</si>
  <si>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</si>
  <si>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</si>
  <si>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</si>
  <si>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</si>
  <si>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</si>
  <si>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</si>
  <si>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</si>
  <si>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</si>
  <si>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</si>
  <si>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</si>
  <si>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</si>
  <si>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</si>
  <si>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</si>
  <si>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</si>
  <si>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</si>
  <si>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</si>
  <si>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</si>
  <si>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</si>
  <si>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</si>
  <si>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</si>
  <si>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</si>
  <si>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</si>
  <si>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</si>
  <si>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</si>
  <si>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</si>
  <si>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</si>
  <si>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</si>
  <si>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</si>
  <si>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</si>
  <si>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</si>
  <si>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</si>
  <si>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</si>
  <si>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</si>
  <si>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</si>
  <si>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</si>
  <si>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</si>
  <si>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</si>
  <si>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</si>
  <si>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</si>
  <si>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</si>
  <si>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</si>
  <si>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</si>
  <si>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</si>
  <si>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</si>
  <si>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</si>
  <si>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</si>
  <si>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</si>
  <si>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</si>
  <si>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</si>
  <si>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</si>
  <si>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</si>
  <si>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</si>
  <si>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</si>
  <si>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</si>
  <si>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</si>
  <si>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</si>
  <si>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</si>
  <si>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</si>
  <si>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</si>
  <si>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</si>
  <si>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</si>
  <si>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</si>
  <si>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</si>
  <si>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</si>
  <si>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</si>
  <si>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</si>
  <si>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</si>
  <si>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</si>
  <si>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</si>
  <si>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</si>
  <si>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</si>
  <si>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</si>
  <si>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</si>
  <si>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</si>
  <si>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</si>
  <si>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</si>
  <si>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</si>
  <si>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</si>
  <si>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</si>
  <si>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</si>
  <si>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</si>
  <si>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</si>
  <si>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</si>
  <si>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</si>
  <si>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</si>
  <si>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</si>
  <si>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</si>
  <si>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</si>
  <si>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</si>
  <si>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</si>
  <si>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</si>
  <si>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</si>
  <si>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</si>
  <si>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</si>
  <si>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</si>
  <si>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</si>
  <si>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</si>
  <si>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</si>
  <si>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</si>
  <si>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</si>
  <si>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</si>
  <si>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</si>
  <si>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</si>
  <si>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</si>
  <si>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</si>
  <si>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</si>
  <si>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</si>
  <si>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</si>
  <si>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</si>
  <si>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</si>
  <si>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</si>
  <si>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</si>
  <si>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</si>
  <si>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</si>
  <si>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</si>
  <si>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</si>
  <si>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</si>
  <si>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</si>
  <si>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</si>
  <si>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</si>
  <si>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</si>
  <si>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</si>
  <si>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</si>
  <si>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</si>
  <si>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</si>
  <si>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</si>
  <si>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</si>
  <si>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</si>
  <si>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</si>
  <si>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</si>
  <si>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</si>
  <si>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</si>
  <si>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</si>
  <si>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</si>
  <si>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</si>
  <si>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</si>
  <si>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</si>
  <si>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</si>
  <si>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</si>
  <si>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</si>
  <si>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</si>
  <si>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</si>
  <si>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</si>
  <si>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</si>
  <si>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</si>
  <si>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</si>
  <si>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</si>
  <si>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</si>
  <si>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</si>
  <si>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</si>
  <si>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</si>
  <si>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</si>
  <si>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</si>
  <si>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</si>
  <si>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</si>
  <si>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</si>
  <si>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</si>
  <si>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</si>
  <si>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</si>
  <si>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</si>
  <si>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</si>
  <si>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</si>
  <si>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</si>
  <si>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</si>
  <si>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</si>
  <si>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</si>
  <si>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</si>
  <si>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</si>
  <si>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</si>
  <si>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</si>
  <si>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</si>
  <si>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</si>
  <si>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</si>
  <si>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</si>
  <si>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</si>
  <si>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</si>
  <si>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</si>
  <si>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</si>
  <si>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</si>
  <si>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</si>
  <si>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</si>
  <si>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</si>
  <si>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</si>
  <si>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</si>
  <si>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</si>
  <si>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</si>
  <si>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</si>
  <si>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</si>
  <si>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</si>
  <si>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</si>
  <si>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</si>
  <si>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</si>
  <si>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</si>
  <si>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</si>
  <si>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</si>
  <si>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</si>
  <si>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</si>
  <si>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</si>
  <si>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</si>
  <si>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</si>
  <si>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</si>
  <si>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</si>
  <si>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</si>
  <si>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</si>
  <si>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</si>
  <si>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</si>
  <si>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</si>
  <si>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</si>
  <si>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</si>
  <si>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</si>
  <si>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</si>
  <si>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</si>
  <si>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</si>
  <si>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</si>
  <si>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</si>
  <si>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</si>
  <si>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</si>
  <si>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</si>
  <si>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</si>
  <si>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</si>
  <si>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</si>
  <si>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</si>
  <si>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</si>
  <si>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</si>
  <si>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</si>
  <si>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</si>
  <si>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</si>
  <si>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</si>
  <si>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</si>
  <si>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</si>
  <si>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</si>
  <si>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</si>
  <si>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</si>
  <si>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</si>
  <si>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</si>
  <si>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</si>
  <si>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</si>
  <si>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</si>
  <si>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</si>
  <si>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</si>
  <si>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</si>
  <si>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</si>
  <si>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</si>
  <si>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</si>
  <si>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</si>
  <si>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</si>
  <si>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</si>
  <si>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</si>
  <si>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</si>
  <si>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</si>
  <si>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</si>
  <si>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</si>
  <si>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</si>
  <si>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</si>
  <si>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</si>
  <si>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</si>
  <si>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</si>
  <si>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</si>
  <si>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</si>
  <si>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</si>
  <si>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</si>
  <si>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</si>
  <si>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</si>
  <si>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</si>
  <si>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</si>
  <si>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</si>
  <si>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</si>
  <si>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</si>
  <si>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</si>
  <si>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</si>
  <si>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</si>
  <si>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</si>
  <si>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</si>
  <si>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</si>
  <si>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</si>
  <si>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</si>
  <si>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</si>
  <si>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</si>
  <si>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</si>
  <si>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</si>
  <si>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</si>
  <si>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</si>
  <si>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</si>
  <si>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</si>
  <si>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</si>
  <si>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</si>
  <si>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</si>
  <si>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</si>
  <si>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</si>
  <si>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</si>
  <si>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</si>
  <si>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</si>
  <si>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</si>
  <si>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</si>
  <si>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</si>
  <si>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</si>
  <si>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</si>
  <si>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</si>
  <si>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</si>
  <si>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</si>
  <si>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</si>
  <si>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</si>
  <si>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</si>
  <si>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</si>
  <si>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</si>
  <si>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</si>
  <si>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</si>
  <si>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</si>
  <si>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</si>
  <si>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</si>
  <si>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</si>
  <si>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</si>
  <si>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</si>
  <si>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</si>
  <si>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</si>
  <si>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</si>
  <si>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</si>
  <si>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</si>
  <si>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</si>
  <si>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</si>
  <si>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</si>
  <si>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</si>
  <si>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</si>
  <si>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</si>
  <si>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</si>
  <si>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</si>
  <si>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</si>
  <si>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</si>
  <si>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</si>
  <si>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</si>
  <si>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</si>
  <si>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</si>
  <si>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</si>
  <si>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</si>
  <si>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</si>
  <si>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</si>
  <si>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</si>
  <si>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</si>
  <si>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</si>
  <si>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</si>
  <si>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</si>
  <si>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</si>
  <si>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</si>
  <si>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</si>
  <si>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</si>
  <si>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</si>
  <si>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</si>
  <si>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</si>
  <si>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</si>
  <si>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</si>
  <si>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</si>
  <si>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</si>
  <si>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</si>
  <si>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</si>
  <si>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</si>
  <si>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</si>
  <si>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</si>
  <si>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</si>
  <si>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</si>
  <si>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</si>
  <si>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</si>
  <si>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</si>
  <si>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</si>
  <si>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</si>
  <si>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</si>
  <si>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</si>
  <si>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</si>
  <si>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</si>
  <si>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</si>
  <si>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</si>
  <si>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</si>
  <si>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</si>
  <si>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</si>
  <si>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</si>
  <si>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</si>
  <si>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</si>
  <si>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</si>
  <si>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</si>
  <si>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</si>
  <si>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</si>
  <si>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</si>
  <si>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</si>
  <si>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</si>
  <si>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</si>
  <si>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</si>
  <si>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</si>
  <si>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</si>
  <si>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</si>
  <si>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</si>
  <si>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</si>
  <si>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</si>
  <si>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</si>
  <si>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</si>
  <si>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</si>
  <si>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</si>
  <si>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</si>
  <si>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</si>
  <si>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</si>
  <si>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</si>
  <si>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</si>
  <si>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</si>
  <si>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</si>
  <si>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</si>
  <si>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</si>
  <si>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</si>
  <si>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</si>
  <si>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</si>
  <si>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</si>
  <si>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</si>
  <si>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</si>
  <si>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</si>
  <si>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</si>
  <si>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</si>
  <si>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</si>
  <si>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</si>
  <si>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</si>
  <si>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</si>
  <si>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</si>
  <si>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</si>
  <si>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</si>
  <si>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</si>
  <si>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</si>
  <si>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</si>
  <si>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</si>
  <si>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</si>
  <si>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</si>
  <si>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</si>
  <si>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</si>
  <si>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</si>
  <si>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</si>
  <si>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</si>
  <si>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</si>
  <si>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</si>
  <si>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</si>
  <si>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</si>
  <si>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</si>
  <si>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</si>
  <si>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</si>
  <si>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</si>
  <si>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</si>
  <si>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</si>
  <si>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</si>
  <si>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</si>
  <si>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</si>
  <si>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</si>
  <si>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</si>
  <si>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</si>
  <si>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</si>
  <si>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</si>
  <si>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</si>
  <si>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</si>
  <si>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</si>
  <si>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</si>
  <si>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</si>
  <si>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</si>
  <si>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</si>
  <si>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</si>
  <si>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</si>
  <si>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</si>
  <si>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</si>
  <si>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</si>
  <si>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</si>
  <si>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</si>
  <si>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</si>
  <si>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</si>
  <si>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</si>
  <si>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</si>
  <si>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</si>
  <si>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</si>
  <si>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</si>
  <si>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</si>
  <si>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</si>
  <si>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</si>
  <si>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</si>
  <si>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</si>
  <si>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</si>
  <si>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</si>
  <si>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</si>
  <si>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</si>
  <si>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</si>
  <si>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</si>
  <si>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</si>
  <si>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</si>
  <si>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</si>
  <si>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</si>
  <si>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</si>
  <si>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</si>
  <si>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</si>
  <si>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</si>
  <si>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</si>
  <si>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</si>
  <si>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</si>
  <si>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</si>
  <si>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</si>
  <si>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</si>
  <si>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</si>
  <si>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</si>
  <si>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</si>
  <si>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</si>
  <si>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</si>
  <si>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</si>
  <si>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</si>
  <si>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</si>
  <si>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</si>
  <si>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</si>
  <si>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</si>
  <si>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</si>
  <si>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</si>
  <si>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</si>
  <si>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</si>
  <si>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</si>
  <si>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</si>
  <si>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</si>
  <si>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</si>
  <si>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</si>
  <si>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</si>
  <si>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</si>
  <si>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</si>
  <si>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</si>
  <si>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</si>
  <si>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</si>
  <si>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</si>
  <si>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</si>
  <si>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</si>
  <si>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</si>
  <si>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</si>
  <si>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</si>
  <si>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</si>
  <si>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</si>
  <si>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</si>
  <si>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</si>
  <si>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</si>
  <si>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</si>
  <si>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</si>
  <si>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</si>
  <si>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</si>
  <si>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</si>
  <si>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</si>
  <si>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</si>
  <si>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</si>
  <si>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</si>
  <si>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</si>
  <si>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</si>
  <si>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</si>
  <si>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</si>
  <si>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</si>
  <si>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</si>
  <si>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</si>
  <si>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</si>
  <si>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</si>
  <si>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</si>
  <si>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</si>
  <si>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</si>
  <si>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</si>
  <si>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</si>
  <si>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</si>
  <si>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</si>
  <si>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</si>
  <si>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</si>
  <si>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</si>
  <si>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</si>
  <si>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</si>
  <si>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</si>
  <si>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</si>
  <si>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</si>
  <si>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</si>
  <si>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</si>
  <si>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</si>
  <si>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</si>
  <si>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</si>
  <si>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</si>
  <si>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</si>
  <si>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</si>
  <si>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</si>
  <si>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</si>
  <si>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</si>
  <si>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</si>
  <si>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</si>
  <si>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</si>
  <si>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</si>
  <si>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</si>
  <si>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</si>
  <si>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</si>
  <si>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</si>
  <si>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</si>
  <si>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</si>
  <si>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</si>
  <si>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</si>
  <si>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</si>
  <si>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</si>
  <si>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</si>
  <si>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</si>
  <si>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</si>
  <si>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</si>
  <si>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</si>
  <si>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</si>
  <si>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</si>
  <si>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</si>
  <si>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</si>
  <si>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</si>
  <si>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</si>
  <si>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</si>
  <si>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</si>
  <si>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</si>
  <si>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</si>
  <si>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</si>
  <si>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</si>
  <si>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</si>
  <si>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</si>
  <si>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</si>
  <si>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</si>
  <si>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</si>
  <si>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</si>
  <si>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</si>
  <si>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</si>
  <si>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</si>
  <si>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</si>
  <si>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</si>
  <si>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</si>
  <si>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</si>
  <si>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</si>
  <si>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</si>
  <si>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</si>
  <si>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</si>
  <si>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</si>
  <si>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</si>
  <si>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</si>
  <si>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</si>
  <si>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</si>
  <si>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</si>
  <si>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</si>
  <si>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</si>
  <si>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</si>
  <si>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</si>
  <si>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</si>
  <si>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</si>
  <si>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</si>
  <si>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</si>
  <si>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</si>
  <si>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</si>
  <si>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</si>
  <si>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</si>
  <si>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</si>
  <si>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</si>
  <si>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</si>
  <si>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</si>
  <si>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</si>
  <si>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</si>
  <si>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</si>
  <si>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</si>
  <si>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</si>
  <si>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</si>
  <si>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</si>
  <si>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</si>
  <si>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</si>
  <si>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</si>
  <si>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</si>
  <si>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</si>
  <si>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</si>
  <si>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</si>
  <si>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</si>
  <si>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</si>
  <si>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</si>
  <si>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</si>
  <si>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</si>
  <si>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</si>
  <si>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</si>
  <si>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</si>
  <si>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</si>
  <si>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</si>
  <si>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</si>
  <si>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</si>
  <si>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</si>
  <si>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</si>
  <si>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</si>
  <si>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</si>
  <si>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</si>
  <si>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</si>
  <si>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</si>
  <si>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</si>
  <si>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</si>
  <si>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</si>
  <si>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</si>
  <si>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</si>
  <si>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</si>
  <si>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</si>
  <si>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</si>
  <si>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</si>
  <si>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</si>
  <si>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</si>
  <si>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</si>
  <si>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</si>
  <si>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</si>
  <si>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</si>
  <si>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</si>
  <si>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</si>
  <si>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</si>
  <si>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</si>
  <si>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</si>
  <si>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</si>
  <si>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</si>
  <si>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</si>
  <si>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</si>
  <si>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</si>
  <si>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</si>
  <si>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</si>
  <si>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</si>
  <si>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</si>
  <si>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</si>
  <si>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</si>
  <si>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</si>
  <si>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</si>
  <si>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</si>
  <si>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</si>
  <si>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</si>
  <si>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</si>
  <si>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</si>
  <si>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</si>
  <si>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</si>
  <si>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</si>
  <si>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</si>
  <si>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</si>
  <si>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</si>
  <si>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</si>
  <si>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</si>
  <si>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</si>
  <si>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</si>
  <si>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</si>
  <si>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</si>
  <si>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</si>
  <si>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</si>
  <si>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</si>
  <si>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</si>
  <si>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</si>
  <si>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</si>
  <si>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</si>
  <si>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</si>
  <si>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</si>
  <si>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</si>
  <si>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</si>
  <si>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</si>
  <si>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</si>
  <si>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</si>
  <si>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</si>
  <si>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</si>
  <si>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</si>
  <si>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</si>
  <si>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</si>
  <si>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</si>
  <si>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</si>
  <si>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</si>
  <si>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</si>
  <si>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</si>
  <si>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</si>
  <si>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</si>
  <si>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</si>
  <si>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</si>
  <si>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</si>
  <si>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</si>
  <si>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</si>
  <si>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</si>
  <si>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</si>
  <si>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</si>
  <si>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</si>
  <si>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</si>
  <si>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</si>
  <si>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</si>
  <si>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</si>
  <si>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</si>
  <si>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</si>
  <si>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</si>
  <si>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</si>
  <si>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</si>
  <si>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</si>
  <si>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</si>
  <si>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</si>
  <si>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</si>
  <si>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</si>
  <si>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</si>
  <si>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</si>
  <si>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</si>
  <si>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</si>
  <si>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</si>
  <si>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</si>
  <si>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</si>
  <si>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</si>
  <si>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</si>
  <si>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</si>
  <si>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</si>
  <si>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</si>
  <si>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</si>
  <si>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</si>
  <si>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</si>
  <si>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</si>
  <si>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</si>
  <si>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</si>
  <si>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</si>
  <si>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</si>
  <si>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</si>
  <si>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</si>
  <si>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</si>
  <si>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</si>
  <si>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</si>
  <si>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</si>
  <si>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</si>
  <si>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</si>
  <si>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</si>
  <si>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</si>
  <si>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</si>
  <si>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</si>
  <si>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</si>
  <si>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</si>
  <si>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</si>
  <si>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</si>
  <si>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</si>
  <si>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</si>
  <si>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</si>
  <si>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</si>
  <si>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</si>
  <si>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</si>
  <si>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</si>
  <si>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</si>
  <si>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</si>
  <si>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</si>
  <si>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</si>
  <si>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</si>
  <si>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</si>
  <si>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</si>
  <si>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</si>
  <si>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</si>
  <si>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</si>
  <si>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</si>
  <si>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</si>
  <si>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</si>
  <si>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</si>
  <si>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</si>
  <si>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</si>
  <si>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</si>
  <si>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</si>
  <si>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</si>
  <si>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</si>
  <si>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</si>
  <si>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</si>
  <si>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</si>
  <si>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</si>
  <si>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</si>
  <si>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</si>
  <si>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</si>
  <si>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</si>
  <si>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</si>
  <si>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</si>
  <si>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</si>
  <si>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</si>
  <si>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</si>
  <si>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</si>
  <si>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</si>
  <si>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</si>
  <si>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</si>
  <si>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</si>
  <si>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</si>
  <si>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</si>
  <si>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</si>
  <si>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</si>
  <si>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</si>
  <si>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</si>
  <si>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</si>
  <si>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</si>
  <si>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</si>
  <si>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</si>
  <si>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</si>
  <si>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</si>
  <si>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</si>
  <si>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</si>
  <si>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</si>
  <si>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</si>
  <si>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</si>
  <si>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</si>
  <si>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</si>
  <si>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</si>
  <si>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</si>
  <si>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</si>
  <si>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</si>
  <si>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</si>
  <si>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</si>
  <si>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</si>
  <si>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</si>
  <si>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</si>
  <si>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</si>
  <si>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</si>
  <si>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</si>
  <si>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</si>
  <si>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</si>
  <si>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</si>
  <si>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</si>
  <si>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</si>
  <si>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</si>
  <si>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</si>
  <si>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</si>
  <si>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</si>
  <si>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</si>
  <si>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</si>
  <si>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</si>
  <si>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</si>
  <si>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</si>
  <si>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</si>
  <si>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</si>
  <si>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</si>
  <si>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</si>
  <si>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</si>
  <si>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</si>
  <si>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</si>
  <si>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</si>
  <si>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</si>
  <si>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</si>
  <si>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</si>
  <si>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</si>
  <si>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</si>
  <si>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</si>
  <si>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</si>
  <si>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</si>
  <si>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</si>
  <si>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</si>
  <si>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</si>
  <si>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</si>
  <si>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</si>
  <si>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</si>
  <si>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</si>
  <si>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</si>
  <si>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</si>
  <si>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</si>
  <si>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</si>
  <si>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</si>
  <si>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</si>
  <si>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</si>
  <si>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</si>
  <si>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</si>
  <si>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</si>
  <si>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</si>
  <si>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</si>
  <si>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</si>
  <si>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</si>
  <si>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</si>
  <si>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</si>
  <si>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</si>
  <si>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</si>
  <si>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</si>
  <si>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</si>
  <si>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</si>
  <si>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</si>
  <si>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</si>
  <si>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</si>
  <si>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</si>
  <si>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</si>
  <si>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</si>
  <si>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</si>
  <si>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</si>
  <si>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</si>
  <si>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</si>
  <si>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</si>
  <si>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</si>
  <si>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</si>
  <si>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</si>
  <si>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</si>
  <si>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</si>
  <si>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</si>
  <si>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</si>
  <si>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</si>
  <si>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</si>
  <si>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</si>
  <si>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</si>
  <si>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</si>
  <si>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</si>
  <si>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</si>
  <si>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</si>
  <si>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</si>
  <si>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</si>
  <si>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</si>
  <si>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</si>
  <si>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</si>
  <si>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</si>
  <si>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</si>
  <si>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</si>
  <si>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</si>
  <si>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</si>
  <si>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</si>
  <si>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</si>
  <si>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</si>
  <si>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</si>
  <si>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</si>
  <si>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</si>
  <si>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</si>
  <si>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</si>
  <si>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</si>
  <si>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</si>
  <si>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</si>
  <si>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</si>
  <si>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</si>
  <si>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</si>
  <si>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</si>
  <si>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</si>
  <si>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</si>
  <si>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</si>
  <si>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</si>
  <si>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</si>
  <si>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</si>
  <si>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</si>
  <si>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</si>
  <si>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</si>
  <si>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</si>
  <si>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</si>
  <si>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</si>
  <si>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</si>
  <si>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</si>
  <si>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</si>
  <si>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</si>
  <si>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</si>
  <si>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</si>
  <si>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</si>
  <si>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</si>
  <si>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</si>
  <si>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</si>
  <si>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</si>
  <si>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</si>
  <si>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</si>
  <si>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</si>
  <si>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</si>
  <si>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</si>
  <si>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</si>
  <si>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</si>
  <si>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</si>
  <si>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</si>
  <si>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</si>
  <si>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</si>
  <si>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</si>
  <si>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</si>
  <si>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</si>
  <si>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</si>
  <si>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</si>
  <si>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</si>
  <si>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</si>
  <si>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</si>
  <si>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</si>
  <si>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</si>
  <si>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</si>
  <si>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</si>
  <si>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</si>
  <si>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</si>
  <si>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</si>
  <si>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</si>
  <si>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</si>
  <si>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</si>
  <si>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</si>
  <si>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</si>
  <si>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</si>
  <si>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</si>
  <si>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</si>
  <si>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</si>
  <si>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</si>
  <si>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</si>
  <si>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</si>
  <si>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</si>
  <si>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</si>
  <si>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</si>
  <si>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</si>
  <si>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</si>
  <si>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</si>
  <si>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</si>
  <si>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</si>
  <si>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</si>
  <si>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</si>
  <si>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</si>
  <si>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</si>
  <si>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</si>
  <si>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</si>
  <si>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</si>
  <si>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</si>
  <si>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</si>
  <si>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</si>
  <si>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</si>
  <si>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</si>
  <si>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</si>
  <si>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</si>
  <si>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</si>
  <si>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</si>
  <si>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</si>
  <si>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</si>
  <si>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</si>
  <si>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</si>
  <si>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</si>
  <si>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</si>
  <si>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</si>
  <si>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</si>
  <si>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</si>
  <si>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</si>
  <si>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</si>
  <si>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</si>
  <si>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</si>
  <si>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</si>
  <si>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</si>
  <si>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</si>
  <si>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</si>
  <si>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</si>
  <si>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</si>
  <si>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</si>
  <si>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</si>
  <si>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</si>
  <si>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</si>
  <si>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</si>
  <si>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</si>
  <si>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</si>
  <si>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</si>
  <si>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</si>
  <si>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</si>
  <si>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</si>
  <si>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</si>
  <si>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</si>
  <si>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</si>
  <si>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</si>
  <si>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</si>
  <si>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</si>
  <si>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</si>
  <si>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</si>
  <si>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</si>
  <si>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</si>
  <si>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</si>
  <si>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</si>
  <si>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</si>
  <si>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</si>
  <si>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</si>
  <si>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</si>
  <si>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</si>
  <si>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</si>
  <si>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</si>
  <si>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</si>
  <si>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</si>
  <si>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</si>
  <si>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</si>
  <si>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</si>
  <si>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</si>
  <si>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</si>
  <si>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</si>
  <si>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</si>
  <si>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</si>
  <si>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</si>
  <si>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</si>
  <si>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</si>
  <si>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</si>
  <si>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</si>
  <si>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</si>
  <si>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</si>
  <si>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</si>
  <si>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</si>
  <si>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</si>
  <si>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</si>
  <si>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</si>
  <si>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</si>
  <si>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</si>
  <si>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</si>
  <si>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</si>
  <si>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</si>
  <si>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</si>
  <si>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</si>
  <si>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</si>
  <si>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</si>
  <si>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</si>
  <si>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</si>
  <si>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</si>
  <si>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</si>
  <si>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</si>
  <si>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</si>
  <si>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</si>
  <si>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</si>
  <si>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</si>
  <si>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</si>
  <si>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</si>
  <si>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</si>
  <si>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</si>
  <si>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</si>
  <si>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</si>
  <si>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</si>
  <si>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</si>
  <si>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</si>
  <si>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</si>
  <si>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</si>
  <si>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</si>
  <si>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</si>
  <si>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</si>
  <si>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</si>
  <si>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</si>
  <si>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</si>
  <si>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</si>
  <si>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</si>
  <si>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</si>
  <si>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</si>
  <si>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</si>
  <si>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</si>
  <si>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</si>
  <si>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</si>
  <si>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</si>
  <si>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</si>
  <si>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</si>
  <si>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</si>
  <si>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</si>
  <si>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</si>
  <si>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</si>
  <si>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</si>
  <si>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</si>
  <si>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</si>
  <si>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</si>
  <si>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</si>
  <si>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</si>
  <si>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</si>
  <si>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</si>
  <si>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</si>
  <si>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</si>
  <si>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</si>
  <si>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</si>
  <si>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</si>
  <si>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</si>
  <si>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</si>
  <si>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</si>
  <si>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</si>
  <si>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</si>
  <si>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</si>
  <si>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</si>
  <si>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</si>
  <si>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</si>
  <si>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</si>
  <si>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</si>
  <si>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</si>
  <si>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</si>
  <si>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</si>
  <si>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</si>
  <si>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</si>
  <si>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</si>
  <si>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</si>
  <si>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</si>
  <si>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</si>
  <si>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</si>
  <si>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</si>
  <si>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</si>
  <si>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</si>
  <si>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</si>
  <si>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</si>
  <si>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</si>
  <si>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</si>
  <si>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</si>
  <si>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</si>
  <si>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</si>
  <si>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</si>
  <si>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</si>
  <si>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</si>
  <si>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</si>
  <si>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</si>
  <si>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</si>
  <si>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</si>
  <si>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</si>
  <si>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</si>
  <si>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</si>
  <si>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</si>
  <si>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</si>
  <si>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</si>
  <si>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</si>
  <si>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</si>
  <si>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</si>
  <si>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</si>
  <si>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</si>
  <si>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</si>
  <si>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</si>
  <si>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</si>
  <si>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</si>
  <si>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</si>
  <si>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</si>
  <si>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</si>
  <si>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</si>
  <si>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</si>
  <si>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</si>
  <si>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</si>
  <si>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</si>
  <si>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</si>
  <si>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</si>
  <si>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</si>
  <si>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</si>
  <si>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</si>
  <si>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</si>
  <si>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</si>
  <si>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</si>
  <si>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</si>
  <si>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</si>
  <si>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</si>
  <si>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</si>
  <si>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</si>
  <si>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</si>
  <si>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</si>
  <si>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</si>
  <si>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</si>
  <si>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</si>
  <si>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</si>
  <si>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</si>
  <si>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</si>
  <si>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</si>
  <si>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</si>
  <si>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</si>
  <si>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</si>
  <si>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</si>
  <si>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</si>
  <si>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</si>
  <si>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</si>
  <si>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</si>
  <si>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</si>
  <si>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</si>
  <si>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</si>
  <si>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</si>
  <si>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</si>
  <si>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</si>
  <si>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</si>
  <si>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</si>
  <si>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</si>
  <si>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</si>
  <si>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</si>
  <si>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</si>
  <si>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</si>
  <si>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</si>
  <si>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</si>
  <si>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</si>
  <si>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</si>
  <si>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</si>
  <si>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</si>
  <si>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</si>
  <si>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</si>
  <si>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</si>
  <si>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</si>
  <si>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</si>
  <si>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</si>
  <si>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</si>
  <si>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</si>
  <si>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</si>
  <si>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</si>
  <si>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</si>
  <si>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</si>
  <si>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</si>
  <si>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</si>
  <si>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</si>
  <si>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</si>
  <si>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</si>
  <si>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</si>
  <si>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</si>
  <si>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</si>
  <si>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</si>
  <si>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</si>
  <si>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</si>
  <si>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</si>
  <si>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</si>
  <si>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</si>
  <si>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</si>
  <si>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</si>
  <si>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</si>
  <si>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</si>
  <si>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</si>
  <si>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</si>
  <si>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</si>
  <si>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</si>
  <si>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</si>
  <si>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</si>
  <si>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</si>
  <si>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</si>
  <si>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</si>
  <si>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</si>
  <si>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</si>
  <si>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</si>
  <si>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</si>
  <si>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</si>
  <si>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</si>
  <si>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</si>
  <si>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</si>
  <si>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</si>
  <si>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</si>
  <si>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</si>
  <si>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</si>
  <si>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</si>
  <si>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</si>
  <si>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</si>
  <si>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</si>
  <si>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</si>
  <si>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</si>
  <si>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</si>
  <si>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</si>
  <si>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</si>
  <si>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</si>
  <si>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</si>
  <si>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</si>
  <si>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</si>
  <si>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</si>
  <si>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</si>
  <si>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</si>
  <si>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</si>
  <si>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</si>
  <si>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</si>
  <si>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</si>
  <si>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</si>
  <si>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</si>
  <si>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</si>
  <si>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</si>
  <si>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</si>
  <si>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</si>
  <si>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</si>
  <si>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</si>
  <si>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</si>
  <si>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</si>
  <si>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</si>
  <si>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</si>
  <si>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</si>
  <si>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</si>
  <si>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</si>
  <si>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</si>
  <si>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</si>
  <si>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</si>
  <si>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</si>
  <si>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</si>
  <si>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</si>
  <si>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</si>
  <si>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</si>
  <si>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</si>
  <si>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</si>
  <si>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</si>
  <si>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</si>
  <si>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</si>
  <si>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</si>
  <si>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</si>
  <si>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</si>
  <si>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</si>
  <si>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</si>
  <si>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</si>
  <si>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</si>
  <si>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</si>
  <si>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</si>
  <si>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</si>
  <si>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</si>
  <si>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</si>
  <si>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</si>
  <si>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</si>
  <si>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</si>
  <si>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</si>
  <si>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</si>
  <si>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</si>
  <si>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</si>
  <si>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</si>
  <si>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</si>
  <si>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</si>
  <si>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</si>
  <si>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</si>
  <si>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</si>
  <si>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</si>
  <si>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</si>
  <si>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</si>
  <si>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</si>
  <si>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</si>
  <si>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</si>
  <si>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</si>
  <si>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</si>
  <si>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</si>
  <si>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</si>
  <si>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</si>
  <si>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</si>
  <si>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</si>
  <si>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</si>
  <si>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</si>
  <si>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</si>
  <si>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</si>
  <si>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</si>
  <si>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</si>
  <si>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</si>
  <si>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</si>
  <si>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</si>
  <si>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</si>
  <si>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</si>
  <si>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</si>
  <si>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</si>
  <si>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</si>
  <si>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</si>
  <si>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</si>
  <si>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</si>
  <si>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</si>
  <si>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</si>
  <si>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</si>
  <si>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</si>
  <si>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</si>
  <si>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</si>
  <si>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</si>
  <si>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</si>
  <si>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</si>
  <si>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</si>
  <si>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</si>
  <si>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</si>
  <si>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</si>
  <si>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</si>
  <si>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</si>
  <si>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</si>
  <si>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</si>
  <si>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</si>
  <si>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</si>
  <si>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</si>
  <si>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</si>
  <si>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</si>
  <si>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</si>
  <si>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</si>
  <si>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</si>
  <si>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</si>
  <si>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</si>
  <si>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</si>
  <si>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</si>
  <si>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</si>
  <si>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</si>
  <si>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</si>
  <si>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</si>
  <si>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</si>
  <si>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</si>
  <si>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</si>
  <si>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</si>
  <si>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</si>
  <si>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</si>
  <si>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</si>
  <si>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</si>
  <si>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</si>
  <si>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</si>
  <si>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</si>
  <si>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</si>
  <si>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</si>
  <si>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</si>
  <si>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</si>
  <si>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</si>
  <si>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</si>
  <si>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</si>
  <si>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</si>
  <si>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</si>
  <si>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</si>
  <si>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</si>
  <si>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</si>
  <si>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</si>
  <si>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</si>
  <si>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</si>
  <si>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</si>
  <si>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</si>
  <si>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</si>
  <si>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</si>
  <si>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</si>
  <si>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</si>
  <si>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</si>
  <si>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</si>
  <si>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</si>
  <si>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</si>
  <si>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</si>
  <si>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</si>
  <si>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</si>
  <si>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</si>
  <si>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</si>
  <si>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</si>
  <si>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</si>
  <si>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</si>
  <si>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</si>
  <si>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</si>
  <si>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</si>
  <si>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</si>
  <si>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</si>
  <si>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</si>
  <si>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</si>
  <si>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</si>
  <si>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</si>
  <si>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</si>
  <si>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</si>
  <si>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</si>
  <si>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</si>
  <si>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</si>
  <si>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</si>
  <si>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</si>
  <si>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</si>
  <si>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</si>
  <si>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</si>
  <si>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</si>
  <si>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</si>
  <si>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</si>
  <si>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</si>
  <si>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</si>
  <si>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</si>
  <si>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</si>
  <si>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</si>
  <si>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</si>
  <si>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</si>
  <si>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</si>
  <si>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</si>
  <si>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</si>
  <si>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</si>
  <si>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</si>
  <si>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</si>
  <si>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</si>
  <si>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</si>
  <si>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</si>
  <si>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</si>
  <si>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</si>
  <si>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</si>
  <si>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</si>
  <si>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</si>
  <si>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</si>
  <si>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</si>
  <si>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</si>
  <si>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</si>
  <si>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</si>
  <si>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</si>
  <si>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</si>
  <si>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</si>
  <si>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</si>
  <si>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</si>
  <si>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</si>
  <si>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</si>
  <si>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</si>
  <si>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</si>
  <si>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</si>
  <si>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</si>
  <si>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</si>
  <si>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</si>
  <si>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</si>
  <si>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</si>
  <si>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</si>
  <si>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</si>
  <si>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</si>
  <si>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</si>
  <si>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</si>
  <si>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</si>
  <si>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</si>
  <si>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</si>
  <si>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</si>
  <si>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</si>
  <si>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</si>
  <si>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</si>
  <si>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</si>
  <si>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</si>
  <si>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</si>
  <si>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</si>
  <si>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</si>
  <si>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</si>
  <si>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</si>
  <si>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</si>
  <si>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</si>
  <si>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</si>
  <si>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</si>
  <si>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</si>
  <si>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</si>
  <si>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</si>
  <si>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</si>
  <si>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</si>
  <si>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</si>
  <si>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</si>
  <si>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</si>
  <si>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</si>
  <si>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</si>
  <si>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</si>
  <si>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</si>
  <si>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</si>
  <si>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</si>
  <si>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</si>
  <si>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</si>
  <si>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</si>
  <si>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</si>
  <si>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</si>
  <si>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</si>
  <si>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</si>
  <si>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</si>
  <si>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</si>
  <si>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</si>
  <si>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</si>
  <si>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</si>
  <si>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</si>
  <si>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</si>
  <si>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</si>
  <si>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</si>
  <si>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</si>
  <si>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</si>
  <si>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</si>
  <si>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</si>
  <si>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</si>
  <si>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</si>
  <si>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</si>
  <si>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</si>
  <si>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</si>
  <si>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</si>
  <si>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</si>
  <si>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</si>
  <si>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</si>
  <si>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</si>
  <si>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</si>
  <si>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</si>
  <si>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</si>
  <si>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</si>
  <si>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</si>
  <si>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</si>
  <si>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</si>
  <si>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</si>
  <si>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</si>
  <si>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</si>
  <si>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</si>
  <si>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</si>
  <si>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</si>
  <si>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</si>
  <si>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</si>
  <si>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</si>
  <si>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</si>
  <si>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</si>
  <si>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</si>
  <si>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</si>
  <si>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</si>
  <si>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</si>
  <si>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</si>
  <si>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</si>
  <si>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</si>
  <si>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</si>
  <si>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</si>
  <si>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</si>
  <si>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</si>
  <si>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</si>
  <si>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</si>
  <si>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</si>
  <si>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</si>
  <si>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</si>
  <si>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</si>
  <si>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</si>
  <si>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</si>
  <si>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</si>
  <si>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</si>
  <si>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</si>
  <si>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</si>
  <si>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</si>
  <si>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</si>
  <si>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</si>
  <si>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</si>
  <si>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</si>
  <si>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</si>
  <si>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</si>
  <si>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</si>
  <si>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</si>
  <si>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</si>
  <si>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</si>
  <si>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</si>
  <si>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</si>
  <si>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</si>
  <si>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</si>
  <si>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</si>
  <si>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</si>
  <si>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</si>
  <si>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</si>
  <si>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</si>
  <si>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</si>
  <si>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</si>
  <si>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</si>
  <si>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</si>
  <si>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</si>
  <si>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</si>
  <si>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</si>
  <si>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</si>
  <si>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</si>
  <si>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</si>
  <si>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</si>
  <si>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</si>
  <si>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</si>
  <si>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</si>
  <si>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</si>
  <si>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</si>
  <si>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</si>
  <si>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</si>
  <si>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</si>
  <si>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</si>
  <si>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</si>
  <si>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</si>
  <si>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</si>
  <si>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</si>
  <si>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</si>
  <si>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</si>
  <si>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</si>
  <si>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</si>
  <si>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</si>
  <si>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</si>
  <si>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</si>
  <si>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</si>
  <si>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</si>
  <si>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</si>
  <si>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</si>
  <si>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</si>
  <si>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</si>
  <si>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</si>
  <si>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</si>
  <si>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</si>
  <si>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</si>
  <si>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</si>
  <si>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</si>
  <si>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</si>
  <si>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</si>
  <si>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</si>
  <si>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</si>
  <si>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</si>
  <si>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</si>
  <si>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</si>
  <si>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</si>
  <si>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</si>
  <si>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</si>
  <si>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</si>
  <si>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</si>
  <si>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</si>
  <si>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</si>
  <si>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</si>
  <si>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</si>
  <si>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</si>
  <si>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</si>
  <si>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</si>
  <si>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</si>
  <si>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</si>
  <si>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</si>
  <si>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</si>
  <si>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</si>
  <si>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</si>
  <si>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</si>
  <si>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</si>
  <si>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</si>
  <si>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</si>
  <si>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</si>
  <si>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</si>
  <si>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</si>
  <si>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</si>
  <si>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</si>
  <si>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</si>
  <si>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</si>
  <si>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</si>
  <si>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</si>
  <si>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</si>
  <si>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</si>
  <si>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</si>
  <si>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</si>
  <si>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</si>
  <si>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</si>
  <si>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</si>
  <si>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</si>
  <si>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</si>
  <si>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</si>
  <si>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</si>
  <si>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</si>
  <si>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</si>
  <si>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</si>
  <si>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</si>
  <si>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</si>
  <si>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</si>
  <si>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</si>
  <si>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</si>
  <si>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</si>
  <si>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</si>
  <si>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</si>
  <si>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</si>
  <si>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</si>
  <si>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</si>
  <si>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</si>
  <si>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</si>
  <si>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</si>
  <si>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</si>
  <si>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</si>
  <si>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</si>
  <si>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</si>
  <si>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</si>
  <si>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</si>
  <si>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</si>
  <si>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</si>
  <si>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</si>
  <si>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</si>
  <si>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</si>
  <si>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</si>
  <si>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</si>
  <si>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</si>
  <si>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</si>
  <si>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</si>
  <si>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</si>
  <si>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</si>
  <si>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</si>
  <si>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</si>
  <si>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</si>
  <si>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</si>
  <si>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</si>
  <si>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</si>
  <si>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</si>
  <si>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</si>
  <si>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</si>
  <si>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</si>
  <si>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</si>
  <si>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</si>
  <si>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</si>
  <si>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</si>
  <si>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</si>
  <si>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</si>
  <si>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</si>
  <si>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</si>
  <si>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</si>
  <si>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</si>
  <si>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</si>
  <si>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</si>
  <si>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</si>
  <si>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</si>
  <si>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</si>
  <si>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</si>
  <si>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</si>
  <si>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</si>
  <si>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</si>
  <si>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</si>
  <si>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</si>
  <si>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</si>
  <si>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</si>
  <si>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</si>
  <si>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</si>
  <si>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</si>
  <si>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</si>
  <si>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</si>
  <si>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</si>
  <si>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</si>
  <si>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</si>
  <si>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</si>
  <si>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</si>
  <si>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</si>
  <si>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</si>
  <si>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</si>
  <si>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</si>
  <si>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</si>
  <si>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</si>
  <si>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</si>
  <si>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</si>
  <si>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</si>
  <si>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</si>
  <si>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</si>
  <si>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</si>
  <si>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</si>
  <si>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</si>
  <si>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</si>
  <si>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</si>
  <si>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</si>
  <si>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</si>
  <si>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</si>
  <si>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</si>
  <si>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</si>
  <si>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</si>
  <si>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</si>
  <si>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</si>
  <si>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</si>
  <si>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</si>
  <si>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</si>
  <si>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</si>
  <si>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</si>
  <si>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</si>
  <si>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</si>
  <si>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</si>
  <si>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</si>
  <si>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</si>
  <si>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</si>
  <si>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</si>
  <si>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</si>
  <si>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</si>
  <si>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</si>
  <si>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</si>
  <si>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</si>
  <si>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</si>
  <si>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</si>
  <si>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</si>
  <si>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</si>
  <si>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</si>
  <si>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</si>
  <si>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</si>
  <si>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</si>
  <si>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</si>
  <si>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</si>
  <si>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</si>
  <si>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</si>
  <si>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</si>
  <si>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</si>
  <si>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</si>
  <si>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</si>
  <si>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</si>
  <si>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</si>
  <si>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</si>
  <si>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</si>
  <si>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</si>
  <si>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</si>
  <si>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</si>
  <si>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</si>
  <si>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</si>
  <si>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</si>
  <si>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</si>
  <si>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</si>
  <si>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</si>
  <si>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</si>
  <si>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</si>
  <si>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</si>
  <si>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</si>
  <si>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</si>
  <si>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</si>
  <si>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</si>
  <si>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</si>
  <si>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</si>
  <si>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</si>
  <si>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</si>
  <si>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</si>
  <si>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</si>
  <si>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</si>
  <si>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</si>
  <si>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</si>
  <si>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</si>
  <si>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</si>
  <si>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</si>
  <si>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</si>
  <si>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</si>
  <si>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</si>
  <si>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</si>
  <si>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</si>
  <si>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</si>
  <si>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</si>
  <si>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</si>
  <si>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</si>
  <si>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</si>
  <si>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</si>
  <si>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</si>
  <si>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</si>
  <si>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</si>
  <si>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</si>
  <si>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</si>
  <si>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</si>
  <si>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</si>
  <si>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</si>
  <si>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</si>
  <si>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</si>
  <si>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</si>
  <si>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</si>
  <si>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</si>
  <si>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</si>
  <si>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</si>
  <si>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</si>
  <si>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</si>
  <si>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</si>
  <si>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</si>
  <si>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</si>
  <si>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</si>
  <si>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</si>
  <si>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</si>
  <si>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</si>
  <si>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</si>
  <si>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</si>
  <si>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</si>
  <si>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</si>
  <si>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</si>
  <si>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</si>
  <si>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</si>
  <si>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</si>
  <si>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</si>
  <si>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</si>
  <si>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</si>
  <si>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</si>
  <si>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</si>
  <si>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</si>
  <si>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</si>
  <si>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</si>
  <si>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</si>
  <si>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</si>
  <si>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</si>
  <si>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</si>
  <si>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</si>
  <si>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</si>
  <si>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</si>
  <si>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</si>
  <si>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</si>
  <si>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</si>
  <si>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</si>
  <si>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</si>
  <si>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</si>
  <si>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</si>
  <si>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</si>
  <si>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</si>
  <si>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</si>
  <si>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</si>
  <si>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</si>
  <si>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</si>
  <si>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</si>
  <si>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</si>
  <si>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</si>
  <si>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</si>
  <si>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</si>
  <si>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</si>
  <si>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</si>
  <si>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</si>
  <si>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</si>
  <si>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</si>
  <si>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</si>
  <si>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</si>
  <si>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</si>
  <si>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</si>
  <si>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</si>
  <si>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</si>
  <si>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</si>
  <si>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</si>
  <si>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</si>
  <si>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</si>
  <si>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</si>
  <si>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</si>
  <si>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</si>
  <si>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</si>
  <si>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</si>
  <si>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</si>
  <si>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</si>
  <si>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</si>
  <si>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</si>
  <si>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</si>
  <si>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</si>
  <si>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</si>
  <si>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</si>
  <si>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</si>
  <si>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</si>
  <si>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</si>
  <si>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</si>
  <si>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</si>
  <si>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</si>
  <si>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</si>
  <si>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</si>
  <si>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</si>
  <si>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</si>
  <si>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</si>
  <si>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</si>
  <si>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</si>
  <si>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</si>
  <si>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</si>
  <si>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</si>
  <si>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</si>
  <si>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</si>
  <si>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</si>
  <si>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</si>
  <si>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</si>
  <si>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</si>
  <si>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</si>
  <si>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</si>
  <si>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</si>
  <si>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</si>
  <si>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</si>
  <si>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</si>
  <si>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</si>
  <si>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</si>
  <si>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</si>
  <si>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</si>
  <si>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</si>
  <si>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</si>
  <si>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</si>
  <si>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</si>
  <si>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</si>
  <si>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</si>
  <si>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</si>
  <si>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</si>
  <si>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</si>
  <si>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</si>
  <si>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</si>
  <si>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</si>
  <si>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</si>
  <si>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</si>
  <si>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</si>
  <si>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</si>
  <si>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</si>
  <si>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</si>
  <si>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</si>
  <si>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</si>
  <si>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</si>
  <si>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</si>
  <si>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</si>
  <si>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</si>
  <si>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</si>
  <si>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</si>
  <si>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</si>
  <si>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</si>
  <si>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</si>
  <si>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</si>
  <si>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</si>
  <si>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</si>
  <si>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</si>
  <si>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</si>
  <si>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</si>
  <si>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</si>
  <si>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</si>
  <si>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</si>
  <si>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</si>
  <si>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</si>
  <si>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</si>
  <si>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</si>
  <si>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</si>
  <si>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</si>
  <si>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</si>
  <si>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</si>
  <si>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</si>
  <si>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</si>
  <si>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</si>
  <si>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</si>
  <si>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</si>
  <si>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</si>
  <si>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</si>
  <si>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</si>
  <si>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</si>
  <si>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</si>
  <si>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</si>
  <si>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</si>
  <si>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</si>
  <si>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</si>
  <si>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</si>
  <si>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</si>
  <si>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</si>
  <si>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</si>
  <si>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</si>
  <si>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</si>
  <si>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</si>
  <si>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</si>
  <si>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</si>
  <si>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</si>
  <si>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</si>
  <si>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</si>
  <si>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</si>
  <si>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</si>
  <si>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</si>
  <si>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</si>
  <si>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</si>
  <si>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</si>
  <si>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</si>
  <si>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</si>
  <si>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</si>
  <si>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</si>
  <si>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</si>
  <si>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</si>
  <si>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</si>
  <si>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</si>
  <si>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</si>
  <si>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</si>
  <si>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</si>
  <si>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</si>
  <si>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</si>
  <si>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</si>
  <si>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</si>
  <si>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</si>
  <si>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</si>
  <si>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</si>
  <si>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</si>
  <si>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</si>
  <si>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</si>
  <si>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</si>
  <si>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</si>
  <si>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</si>
  <si>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</si>
  <si>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</si>
  <si>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</si>
  <si>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</si>
  <si>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</si>
  <si>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</si>
  <si>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</si>
  <si>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</si>
  <si>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</si>
  <si>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</si>
  <si>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</si>
  <si>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</si>
  <si>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</si>
  <si>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</si>
  <si>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</si>
  <si>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</si>
  <si>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</si>
  <si>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</si>
  <si>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</si>
  <si>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</si>
  <si>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</si>
  <si>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</si>
  <si>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</si>
  <si>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</si>
  <si>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</si>
  <si>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</si>
  <si>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</si>
  <si>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</si>
  <si>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</si>
  <si>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</si>
  <si>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</si>
  <si>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</si>
  <si>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</si>
  <si>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</si>
  <si>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</si>
  <si>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</si>
  <si>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</si>
  <si>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</si>
  <si>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</si>
  <si>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</si>
  <si>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</si>
  <si>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</si>
  <si>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</si>
  <si>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</si>
  <si>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</si>
  <si>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</si>
  <si>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</si>
  <si>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</si>
  <si>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</si>
  <si>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</si>
  <si>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</si>
  <si>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</si>
  <si>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</si>
  <si>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</si>
  <si>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</si>
  <si>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</si>
  <si>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</si>
  <si>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</si>
  <si>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</si>
  <si>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</si>
  <si>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</si>
  <si>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</si>
  <si>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</si>
  <si>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</si>
  <si>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</si>
  <si>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</si>
  <si>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</si>
  <si>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</si>
  <si>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</si>
  <si>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</si>
  <si>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</si>
  <si>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</si>
  <si>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</si>
  <si>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</si>
  <si>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</si>
  <si>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</si>
  <si>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</si>
  <si>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</si>
  <si>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</si>
  <si>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</si>
  <si>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</si>
  <si>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</si>
  <si>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</si>
  <si>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</si>
  <si>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</si>
  <si>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</si>
  <si>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</si>
  <si>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</si>
  <si>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</si>
  <si>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</si>
  <si>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</si>
  <si>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</si>
  <si>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</si>
  <si>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</si>
  <si>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</si>
  <si>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</si>
  <si>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</si>
  <si>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</si>
  <si>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</si>
  <si>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</si>
  <si>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</si>
  <si>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</si>
  <si>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</si>
  <si>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</si>
  <si>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</si>
  <si>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</si>
  <si>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</si>
  <si>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</si>
  <si>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</si>
  <si>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</si>
  <si>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</si>
  <si>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</si>
  <si>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</si>
  <si>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</si>
  <si>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</si>
  <si>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</si>
  <si>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</si>
  <si>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</si>
  <si>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</si>
  <si>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</si>
  <si>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</si>
  <si>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</si>
  <si>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</si>
  <si>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</si>
  <si>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</si>
  <si>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</si>
  <si>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</si>
  <si>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</si>
  <si>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</si>
  <si>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</si>
  <si>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</si>
  <si>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</si>
  <si>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</si>
  <si>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</si>
  <si>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</si>
  <si>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</si>
  <si>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</si>
  <si>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</si>
  <si>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</si>
  <si>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</si>
  <si>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</si>
  <si>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</si>
  <si>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</si>
  <si>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</si>
  <si>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</si>
  <si>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</si>
  <si>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</si>
  <si>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</si>
  <si>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</si>
  <si>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</si>
  <si>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</si>
  <si>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</si>
  <si>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</si>
  <si>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</si>
  <si>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</si>
  <si>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</si>
  <si>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</si>
  <si>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</si>
  <si>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</si>
  <si>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</si>
  <si>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</si>
  <si>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</si>
  <si>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</si>
  <si>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</si>
  <si>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</si>
  <si>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</si>
  <si>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</si>
  <si>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</si>
  <si>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</si>
  <si>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</si>
  <si>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</si>
  <si>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</si>
  <si>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</si>
  <si>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</si>
  <si>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</si>
  <si>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</si>
  <si>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</si>
  <si>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</si>
  <si>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</si>
  <si>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</si>
  <si>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</si>
  <si>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</si>
  <si>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</si>
  <si>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</si>
  <si>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</si>
  <si>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</si>
  <si>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</si>
  <si>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</si>
  <si>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</si>
  <si>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</si>
  <si>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</si>
  <si>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</si>
  <si>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</si>
  <si>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</si>
  <si>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</si>
  <si>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</si>
  <si>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</si>
  <si>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</si>
  <si>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</si>
  <si>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</si>
  <si>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</si>
  <si>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</si>
  <si>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</si>
  <si>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</si>
  <si>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</si>
  <si>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</si>
  <si>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</si>
  <si>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</si>
  <si>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</si>
  <si>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</si>
  <si>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</si>
  <si>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</si>
  <si>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</si>
  <si>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</si>
  <si>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</si>
  <si>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</si>
  <si>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</si>
  <si>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</si>
  <si>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</si>
  <si>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</si>
  <si>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</si>
  <si>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</si>
  <si>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</si>
  <si>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</si>
  <si>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</si>
  <si>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</si>
  <si>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</si>
  <si>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</si>
  <si>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</si>
  <si>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</si>
  <si>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</si>
  <si>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</si>
  <si>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</si>
  <si>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</si>
  <si>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</si>
  <si>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</si>
  <si>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</si>
  <si>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</si>
  <si>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</si>
  <si>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</si>
  <si>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</si>
  <si>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</si>
  <si>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</si>
  <si>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</si>
  <si>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</si>
  <si>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</si>
  <si>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</si>
  <si>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</si>
  <si>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</si>
  <si>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</si>
  <si>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</si>
  <si>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</si>
  <si>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</si>
  <si>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</si>
  <si>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</si>
  <si>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</si>
  <si>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</si>
  <si>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</si>
  <si>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</si>
  <si>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</si>
  <si>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</si>
  <si>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</si>
  <si>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</si>
  <si>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</si>
  <si>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</si>
  <si>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</si>
  <si>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</si>
  <si>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</si>
  <si>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</si>
  <si>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</si>
  <si>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</si>
  <si>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</si>
  <si>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</si>
  <si>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</si>
  <si>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</si>
  <si>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</si>
  <si>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</si>
  <si>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</si>
  <si>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</si>
  <si>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</si>
  <si>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</si>
  <si>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</si>
  <si>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</si>
  <si>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</si>
  <si>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</si>
  <si>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</si>
  <si>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</si>
  <si>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</si>
  <si>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</si>
  <si>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</si>
  <si>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</si>
  <si>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</si>
  <si>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</si>
  <si>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</si>
  <si>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</si>
  <si>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</si>
  <si>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</si>
  <si>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</si>
  <si>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</si>
  <si>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</si>
  <si>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</si>
  <si>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</si>
  <si>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</si>
  <si>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</si>
  <si>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</si>
  <si>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</si>
  <si>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</si>
  <si>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</si>
  <si>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</si>
  <si>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</si>
  <si>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</si>
  <si>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</si>
  <si>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</si>
  <si>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</si>
  <si>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</si>
  <si>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</si>
  <si>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</si>
  <si>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</si>
  <si>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</si>
  <si>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</si>
  <si>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</si>
  <si>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</si>
  <si>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</si>
  <si>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</si>
  <si>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</si>
  <si>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</si>
  <si>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</si>
  <si>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</si>
  <si>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</si>
  <si>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</si>
  <si>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</si>
  <si>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</si>
  <si>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</si>
  <si>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</si>
  <si>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</si>
  <si>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</si>
  <si>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</si>
  <si>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</si>
  <si>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</si>
  <si>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</si>
  <si>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</si>
  <si>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</si>
  <si>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</si>
  <si>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</si>
  <si>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</si>
  <si>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</si>
  <si>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</si>
  <si>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</si>
  <si>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</si>
  <si>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</si>
  <si>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</si>
  <si>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</si>
  <si>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</si>
  <si>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</si>
  <si>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</si>
  <si>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</si>
  <si>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</si>
  <si>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</si>
  <si>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</si>
  <si>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</si>
  <si>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</si>
  <si>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</si>
  <si>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</si>
  <si>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</si>
  <si>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</si>
  <si>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</si>
  <si>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</si>
  <si>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</si>
  <si>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</si>
  <si>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</si>
  <si>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</si>
  <si>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</si>
  <si>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</si>
  <si>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</si>
  <si>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</si>
  <si>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</si>
  <si>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</si>
  <si>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</si>
  <si>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</si>
  <si>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</si>
  <si>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</si>
  <si>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</si>
  <si>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</si>
  <si>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</si>
  <si>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</si>
  <si>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</si>
  <si>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</si>
  <si>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</si>
  <si>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</si>
  <si>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</si>
  <si>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</si>
  <si>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</si>
  <si>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</si>
  <si>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</si>
  <si>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</si>
  <si>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</si>
  <si>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</si>
  <si>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</si>
  <si>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</si>
  <si>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</si>
  <si>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</si>
  <si>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</si>
  <si>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</si>
  <si>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</si>
  <si>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</si>
  <si>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</si>
  <si>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</si>
  <si>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</si>
  <si>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</si>
  <si>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</si>
  <si>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</si>
  <si>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</si>
  <si>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</si>
  <si>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</si>
  <si>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</si>
  <si>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</si>
  <si>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</si>
  <si>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</si>
  <si>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</si>
  <si>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</si>
  <si>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</si>
  <si>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</si>
  <si>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</si>
  <si>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</si>
  <si>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</si>
  <si>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</si>
  <si>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</si>
  <si>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</si>
  <si>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</si>
  <si>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</si>
  <si>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</si>
  <si>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</si>
  <si>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</si>
  <si>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</si>
  <si>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</si>
  <si>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</si>
  <si>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</si>
  <si>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</si>
  <si>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</si>
  <si>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</si>
  <si>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</si>
  <si>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</si>
  <si>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</si>
  <si>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</si>
  <si>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</si>
  <si>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</si>
  <si>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</si>
  <si>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</si>
  <si>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</si>
  <si>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</si>
  <si>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</si>
  <si>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</si>
  <si>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</si>
  <si>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</si>
  <si>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</si>
  <si>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</si>
  <si>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</si>
  <si>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</si>
  <si>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</si>
  <si>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</si>
  <si>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</si>
  <si>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</si>
  <si>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</si>
  <si>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</si>
  <si>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</si>
  <si>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</si>
  <si>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</si>
  <si>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</si>
  <si>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</si>
  <si>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</si>
  <si>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</si>
  <si>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</si>
  <si>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</si>
  <si>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</si>
  <si>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</si>
  <si>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</si>
  <si>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</si>
  <si>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</si>
  <si>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</si>
  <si>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</si>
  <si>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</si>
  <si>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</si>
  <si>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</si>
  <si>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</si>
  <si>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</si>
  <si>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</si>
  <si>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</si>
  <si>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</si>
  <si>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</si>
  <si>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</si>
  <si>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</si>
  <si>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</si>
  <si>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</si>
  <si>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</si>
  <si>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</si>
  <si>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</si>
  <si>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</si>
  <si>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</si>
  <si>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</si>
  <si>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</si>
  <si>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</si>
  <si>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</si>
  <si>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</si>
  <si>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</si>
  <si>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</si>
  <si>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</si>
  <si>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</si>
  <si>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</si>
  <si>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</si>
  <si>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</si>
  <si>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</si>
  <si>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</si>
  <si>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</si>
  <si>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</si>
  <si>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</si>
  <si>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</si>
  <si>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</si>
  <si>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</si>
  <si>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</si>
  <si>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</si>
  <si>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</si>
  <si>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</si>
  <si>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</si>
  <si>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</si>
  <si>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</si>
  <si>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</si>
  <si>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</si>
  <si>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</si>
  <si>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</si>
  <si>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</si>
  <si>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</si>
  <si>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</si>
  <si>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</si>
  <si>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</si>
  <si>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</si>
  <si>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</si>
  <si>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</si>
  <si>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</si>
  <si>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</si>
  <si>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</si>
  <si>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</si>
  <si>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</si>
  <si>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</si>
  <si>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</si>
  <si>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</si>
  <si>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</si>
  <si>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</si>
  <si>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</si>
  <si>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</si>
  <si>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</si>
  <si>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</si>
  <si>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</si>
  <si>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</si>
  <si>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</si>
  <si>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</si>
  <si>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</si>
  <si>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</si>
  <si>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</si>
  <si>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</si>
  <si>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</si>
  <si>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</si>
  <si>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</si>
  <si>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</si>
  <si>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</si>
  <si>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</si>
  <si>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</si>
  <si>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</si>
  <si>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</si>
  <si>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</si>
  <si>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</si>
  <si>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</si>
  <si>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</si>
  <si>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</si>
  <si>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</si>
  <si>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</si>
  <si>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</si>
  <si>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</si>
  <si>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</si>
  <si>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</si>
  <si>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</si>
  <si>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</si>
  <si>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</si>
  <si>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</si>
  <si>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</si>
  <si>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</si>
  <si>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</si>
  <si>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</si>
  <si>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</si>
  <si>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</si>
  <si>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</si>
  <si>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</si>
  <si>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</si>
  <si>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</si>
  <si>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</si>
  <si>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</si>
  <si>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</si>
  <si>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</si>
  <si>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</si>
  <si>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</si>
  <si>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</si>
  <si>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</si>
  <si>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</si>
  <si>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</si>
  <si>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</si>
  <si>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</si>
  <si>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</si>
  <si>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</si>
  <si>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</si>
  <si>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</si>
  <si>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</si>
  <si>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</si>
  <si>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</si>
  <si>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</si>
  <si>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</si>
  <si>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</si>
  <si>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</si>
  <si>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</si>
  <si>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</si>
  <si>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</si>
  <si>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</si>
  <si>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</si>
  <si>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</si>
  <si>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</si>
  <si>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</si>
  <si>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</si>
  <si>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</si>
  <si>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</si>
  <si>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</si>
  <si>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</si>
  <si>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</si>
  <si>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</si>
  <si>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</si>
  <si>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</si>
  <si>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</si>
  <si>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</si>
  <si>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</si>
  <si>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</si>
  <si>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</si>
  <si>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</si>
  <si>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</si>
  <si>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</si>
  <si>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</si>
  <si>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</si>
  <si>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</si>
  <si>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</si>
  <si>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</si>
  <si>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</si>
  <si>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</si>
  <si>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</si>
  <si>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</si>
  <si>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</si>
  <si>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</si>
  <si>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</si>
  <si>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</si>
  <si>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</si>
  <si>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</si>
  <si>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</si>
  <si>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</si>
  <si>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</si>
  <si>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</si>
  <si>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</si>
  <si>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</si>
  <si>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</si>
  <si>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</si>
  <si>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</si>
  <si>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</si>
  <si>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</si>
  <si>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</si>
  <si>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</si>
  <si>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</si>
  <si>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</si>
  <si>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</si>
  <si>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</si>
  <si>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</si>
  <si>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</si>
  <si>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</si>
  <si>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</si>
  <si>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</si>
  <si>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</si>
  <si>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</si>
  <si>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</si>
  <si>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</si>
  <si>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</si>
  <si>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</si>
  <si>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</si>
  <si>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</si>
  <si>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</si>
  <si>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</si>
  <si>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</si>
  <si>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</si>
  <si>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</si>
  <si>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</si>
  <si>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</si>
  <si>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</si>
  <si>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</si>
  <si>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</si>
  <si>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</si>
  <si>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</si>
  <si>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</si>
  <si>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</si>
  <si>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</si>
  <si>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</si>
  <si>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</si>
  <si>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</si>
  <si>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</si>
  <si>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</si>
  <si>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</si>
  <si>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</si>
  <si>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</si>
  <si>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</si>
  <si>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</si>
  <si>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</si>
  <si>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</si>
  <si>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</si>
  <si>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</si>
  <si>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</si>
  <si>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</si>
  <si>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</si>
  <si>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</si>
  <si>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</si>
  <si>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</si>
  <si>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</si>
  <si>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</si>
  <si>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</si>
  <si>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</si>
  <si>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</si>
  <si>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</si>
  <si>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</si>
  <si>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</si>
  <si>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</si>
  <si>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</si>
  <si>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</si>
  <si>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</si>
  <si>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</si>
  <si>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</si>
  <si>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</si>
  <si>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</si>
  <si>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</si>
  <si>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</si>
  <si>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</si>
  <si>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</si>
  <si>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</si>
  <si>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</si>
  <si>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</si>
  <si>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</si>
  <si>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</si>
  <si>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</si>
  <si>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</si>
  <si>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</si>
  <si>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</si>
  <si>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</si>
  <si>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</si>
  <si>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</si>
  <si>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</si>
  <si>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</si>
  <si>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</si>
  <si>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</si>
  <si>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</si>
  <si>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</si>
  <si>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</si>
  <si>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</si>
  <si>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</si>
  <si>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</si>
  <si>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</si>
  <si>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</si>
  <si>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</si>
  <si>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</si>
  <si>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</si>
  <si>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</si>
  <si>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</si>
  <si>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</si>
  <si>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</si>
  <si>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</si>
  <si>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</si>
  <si>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</si>
  <si>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</si>
  <si>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</si>
  <si>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</si>
  <si>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</si>
  <si>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</si>
  <si>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</si>
  <si>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</si>
  <si>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</si>
  <si>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</si>
  <si>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</si>
  <si>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</si>
  <si>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</si>
  <si>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</si>
  <si>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</si>
  <si>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</si>
  <si>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</si>
  <si>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</si>
  <si>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</si>
  <si>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</si>
  <si>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</si>
  <si>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</si>
  <si>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</si>
  <si>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</si>
  <si>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</si>
  <si>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</si>
  <si>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</si>
  <si>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</si>
  <si>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</si>
  <si>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</si>
  <si>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</si>
  <si>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</si>
  <si>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</si>
  <si>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</si>
  <si>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</si>
  <si>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</si>
  <si>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</si>
  <si>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</si>
  <si>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</si>
  <si>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</si>
  <si>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</si>
  <si>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</si>
  <si>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</si>
  <si>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</si>
  <si>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</si>
  <si>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</si>
  <si>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</si>
  <si>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</si>
  <si>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</si>
  <si>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</si>
  <si>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</si>
  <si>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</si>
  <si>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</si>
  <si>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</si>
  <si>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</si>
  <si>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</si>
  <si>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</si>
  <si>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</si>
  <si>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</si>
  <si>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</si>
  <si>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</si>
  <si>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</si>
  <si>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</si>
  <si>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</si>
  <si>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</si>
  <si>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</si>
  <si>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</si>
  <si>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</si>
  <si>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</si>
  <si>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</si>
  <si>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</si>
  <si>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</si>
  <si>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</si>
  <si>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</si>
  <si>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</si>
  <si>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</si>
  <si>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</si>
  <si>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</si>
  <si>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</si>
  <si>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</si>
  <si>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</si>
  <si>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</si>
  <si>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</si>
  <si>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</si>
  <si>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</si>
  <si>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</si>
  <si>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</si>
  <si>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</si>
  <si>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</si>
  <si>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</si>
  <si>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</si>
  <si>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</si>
  <si>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</si>
  <si>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</si>
  <si>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</si>
  <si>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</si>
  <si>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</si>
  <si>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</si>
  <si>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</si>
  <si>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</si>
  <si>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</si>
  <si>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</si>
  <si>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</si>
  <si>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</si>
  <si>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</si>
  <si>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</si>
  <si>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</si>
  <si>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</si>
  <si>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</si>
  <si>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</si>
  <si>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</si>
  <si>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</si>
  <si>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</si>
  <si>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</si>
  <si>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</si>
  <si>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</si>
  <si>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</si>
  <si>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</si>
  <si>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</si>
  <si>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</si>
  <si>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</si>
  <si>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</si>
  <si>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</si>
  <si>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</si>
  <si>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</si>
  <si>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</si>
  <si>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</si>
  <si>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</si>
  <si>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</si>
  <si>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</si>
  <si>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</si>
  <si>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</si>
  <si>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</si>
  <si>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</si>
  <si>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</si>
  <si>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</si>
  <si>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</si>
  <si>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</si>
  <si>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</si>
  <si>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</si>
  <si>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</si>
  <si>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</si>
  <si>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</si>
  <si>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</si>
  <si>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</si>
  <si>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</si>
  <si>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</si>
  <si>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</si>
  <si>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</si>
  <si>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</si>
  <si>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</si>
  <si>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</si>
  <si>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</si>
  <si>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</si>
  <si>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</si>
  <si>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</si>
  <si>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</si>
  <si>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</si>
  <si>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</si>
  <si>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</si>
  <si>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</si>
  <si>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</si>
  <si>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</si>
  <si>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</si>
  <si>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</si>
  <si>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</si>
  <si>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</si>
  <si>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</si>
  <si>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</si>
  <si>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</si>
  <si>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</si>
  <si>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</si>
  <si>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</si>
  <si>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</si>
  <si>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</si>
  <si>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</si>
  <si>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</si>
  <si>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</si>
  <si>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</si>
  <si>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</si>
  <si>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</si>
  <si>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</si>
  <si>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</si>
  <si>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</si>
  <si>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</si>
  <si>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</si>
  <si>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</si>
  <si>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</si>
  <si>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</si>
  <si>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</si>
  <si>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</si>
  <si>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</si>
  <si>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</si>
  <si>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</si>
  <si>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</si>
  <si>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</si>
  <si>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</si>
  <si>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</si>
  <si>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</si>
  <si>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</si>
  <si>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</si>
  <si>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</si>
  <si>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</si>
  <si>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</si>
  <si>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</si>
  <si>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</si>
  <si>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</si>
  <si>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</si>
  <si>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</si>
  <si>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</si>
  <si>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</si>
  <si>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</si>
  <si>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</si>
  <si>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</si>
  <si>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</si>
  <si>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</si>
  <si>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</si>
  <si>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</si>
  <si>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</si>
  <si>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</si>
  <si>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</si>
  <si>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</si>
  <si>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</si>
  <si>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</si>
  <si>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</si>
  <si>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</si>
  <si>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</si>
  <si>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</si>
  <si>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</si>
  <si>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</si>
  <si>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</si>
  <si>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</si>
  <si>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</si>
  <si>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</si>
  <si>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</si>
  <si>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</si>
  <si>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</si>
  <si>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</si>
  <si>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</si>
  <si>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</si>
  <si>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</si>
  <si>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</si>
  <si>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</si>
  <si>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</si>
  <si>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</si>
  <si>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</si>
  <si>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</si>
  <si>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</si>
  <si>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</si>
  <si>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</si>
  <si>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</si>
  <si>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</si>
  <si>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</si>
  <si>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</si>
  <si>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</si>
  <si>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</si>
  <si>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</si>
  <si>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</si>
  <si>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</si>
  <si>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</si>
  <si>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</si>
  <si>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</si>
  <si>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</si>
  <si>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</si>
  <si>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</si>
  <si>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</si>
  <si>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</si>
  <si>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</si>
  <si>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</si>
  <si>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</si>
  <si>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</si>
  <si>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</si>
  <si>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</si>
  <si>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</si>
  <si>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</si>
  <si>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</si>
  <si>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</si>
  <si>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</si>
  <si>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</si>
  <si>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</si>
  <si>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</si>
  <si>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</si>
  <si>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</si>
  <si>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</si>
  <si>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</si>
  <si>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</si>
  <si>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</si>
  <si>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</si>
  <si>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</si>
  <si>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</si>
  <si>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</si>
  <si>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</si>
  <si>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</si>
  <si>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</si>
  <si>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</si>
  <si>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</si>
  <si>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</si>
  <si>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</si>
  <si>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</si>
  <si>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</si>
  <si>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</si>
  <si>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</si>
  <si>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</si>
  <si>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</si>
  <si>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</si>
  <si>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</si>
  <si>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</si>
  <si>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</si>
  <si>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</si>
  <si>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</si>
  <si>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</si>
  <si>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</si>
  <si>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</si>
  <si>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</si>
  <si>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</si>
  <si>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</si>
  <si>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</si>
  <si>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</si>
  <si>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</si>
  <si>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</si>
  <si>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</si>
  <si>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</si>
  <si>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</si>
  <si>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</si>
  <si>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</si>
  <si>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</si>
  <si>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</si>
  <si>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</si>
  <si>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</si>
  <si>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</si>
  <si>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</si>
  <si>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</si>
  <si>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</si>
  <si>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</si>
  <si>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</si>
  <si>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</si>
  <si>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</si>
  <si>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</si>
  <si>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</si>
  <si>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</si>
  <si>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</si>
  <si>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</si>
  <si>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</si>
  <si>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</si>
  <si>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</si>
  <si>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</si>
  <si>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</si>
  <si>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</si>
  <si>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</si>
  <si>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</si>
  <si>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</si>
  <si>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</si>
  <si>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</si>
  <si>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</si>
  <si>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</si>
  <si>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</si>
  <si>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</si>
  <si>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</si>
  <si>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</si>
  <si>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</si>
  <si>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</si>
  <si>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</si>
  <si>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</si>
  <si>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</si>
  <si>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</si>
  <si>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</si>
  <si>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</si>
  <si>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</si>
  <si>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</si>
  <si>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</si>
  <si>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</si>
  <si>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</si>
  <si>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</si>
  <si>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</si>
  <si>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</si>
  <si>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</si>
  <si>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</si>
  <si>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</si>
  <si>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</si>
  <si>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</si>
  <si>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</si>
  <si>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</si>
  <si>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</si>
  <si>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</si>
  <si>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</si>
  <si>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</si>
  <si>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</si>
  <si>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</si>
  <si>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</si>
  <si>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</si>
  <si>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</si>
  <si>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</si>
  <si>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</si>
  <si>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</si>
  <si>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</si>
  <si>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</si>
  <si>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</si>
  <si>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</si>
  <si>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</si>
  <si>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</si>
  <si>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</si>
  <si>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</si>
  <si>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</si>
  <si>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</si>
  <si>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</si>
  <si>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</si>
  <si>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</si>
  <si>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</si>
  <si>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</si>
  <si>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</si>
  <si>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</si>
  <si>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</si>
  <si>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</si>
  <si>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</si>
  <si>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</si>
  <si>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</si>
  <si>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</si>
  <si>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</si>
  <si>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</si>
  <si>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</si>
  <si>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</si>
  <si>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</si>
  <si>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</si>
  <si>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</si>
  <si>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</si>
  <si>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</si>
  <si>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</si>
  <si>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</si>
  <si>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</si>
  <si>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</si>
  <si>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</si>
  <si>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</si>
  <si>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</si>
  <si>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</si>
  <si>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</si>
  <si>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</si>
  <si>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</si>
  <si>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</si>
  <si>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</si>
  <si>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</si>
  <si>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</si>
  <si>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</si>
  <si>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</si>
  <si>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</si>
  <si>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</si>
  <si>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</si>
  <si>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</si>
  <si>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</si>
  <si>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</si>
  <si>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</si>
  <si>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</si>
  <si>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</si>
  <si>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</si>
  <si>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</si>
  <si>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</si>
  <si>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</si>
  <si>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</si>
  <si>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</si>
  <si>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</si>
  <si>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</si>
  <si>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</si>
  <si>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</si>
  <si>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</si>
  <si>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</si>
  <si>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</si>
  <si>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</si>
  <si>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</si>
  <si>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</si>
  <si>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</si>
  <si>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</si>
  <si>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</si>
  <si>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</si>
  <si>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</si>
  <si>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</si>
  <si>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</si>
  <si>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</si>
  <si>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</si>
  <si>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</si>
  <si>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</si>
  <si>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</si>
  <si>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</si>
  <si>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</si>
  <si>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</si>
  <si>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</si>
  <si>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</si>
  <si>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</si>
  <si>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</si>
  <si>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</si>
  <si>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</si>
  <si>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</si>
  <si>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</si>
  <si>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</si>
  <si>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</si>
  <si>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</si>
  <si>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</si>
  <si>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</si>
  <si>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</si>
  <si>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</si>
  <si>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</si>
  <si>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</si>
  <si>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</si>
  <si>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</si>
  <si>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</si>
  <si>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</si>
  <si>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</si>
  <si>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</si>
  <si>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</si>
  <si>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</si>
  <si>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</si>
  <si>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</si>
  <si>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</si>
  <si>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</si>
  <si>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</si>
  <si>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</si>
  <si>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</si>
  <si>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</si>
  <si>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</si>
  <si>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</si>
  <si>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</si>
  <si>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</si>
  <si>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</si>
  <si>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</si>
  <si>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</si>
  <si>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</si>
  <si>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</si>
  <si>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</si>
  <si>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</si>
  <si>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</si>
  <si>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</si>
  <si>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</si>
  <si>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</si>
  <si>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</si>
  <si>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</si>
  <si>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</si>
  <si>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</si>
  <si>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</si>
  <si>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</si>
  <si>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</si>
  <si>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</si>
  <si>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</si>
  <si>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</si>
  <si>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</si>
  <si>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</si>
  <si>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</si>
  <si>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</si>
  <si>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</si>
  <si>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</si>
  <si>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</si>
  <si>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</si>
  <si>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</si>
  <si>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</si>
  <si>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</si>
  <si>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</si>
  <si>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</si>
  <si>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</si>
  <si>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</si>
  <si>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</si>
  <si>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</si>
  <si>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</si>
  <si>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</si>
  <si>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</si>
  <si>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</si>
  <si>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</si>
  <si>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</si>
  <si>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</si>
  <si>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</si>
  <si>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</si>
  <si>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</si>
  <si>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</si>
  <si>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</si>
  <si>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</si>
  <si>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</si>
  <si>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</si>
  <si>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</si>
  <si>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</si>
  <si>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</si>
  <si>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</si>
  <si>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</si>
  <si>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</si>
  <si>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</si>
  <si>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</si>
  <si>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</si>
  <si>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</si>
  <si>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</si>
  <si>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</si>
  <si>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</si>
  <si>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</si>
  <si>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</si>
  <si>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</si>
  <si>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</si>
  <si>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</si>
  <si>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</si>
  <si>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</si>
  <si>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</si>
  <si>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</si>
  <si>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</si>
  <si>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</si>
  <si>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</si>
  <si>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</si>
  <si>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</si>
  <si>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</si>
  <si>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</si>
  <si>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</si>
  <si>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</si>
  <si>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</si>
  <si>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</si>
  <si>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</si>
  <si>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</si>
  <si>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</si>
  <si>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</si>
  <si>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</si>
  <si>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</si>
  <si>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</si>
  <si>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</si>
  <si>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</si>
  <si>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</si>
  <si>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</si>
  <si>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</si>
  <si>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</si>
  <si>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</si>
  <si>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</si>
  <si>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</si>
  <si>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</si>
  <si>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</si>
  <si>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</si>
  <si>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</si>
  <si>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</si>
  <si>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</si>
  <si>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</si>
  <si>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</si>
  <si>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</si>
  <si>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</si>
  <si>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</si>
  <si>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</si>
  <si>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</si>
  <si>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</si>
  <si>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</si>
  <si>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</si>
  <si>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</si>
  <si>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</si>
  <si>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</si>
  <si>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</si>
  <si>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</si>
  <si>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</si>
  <si>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</si>
  <si>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</si>
  <si>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</si>
  <si>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</si>
  <si>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</si>
  <si>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</si>
  <si>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</si>
  <si>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</si>
  <si>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</si>
  <si>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</si>
  <si>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</si>
  <si>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</si>
  <si>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</si>
  <si>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</si>
  <si>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</si>
  <si>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</si>
  <si>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</si>
  <si>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</si>
  <si>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</si>
  <si>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</si>
  <si>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</si>
  <si>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</si>
  <si>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</si>
  <si>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</si>
  <si>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</si>
  <si>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</si>
  <si>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</si>
  <si>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</si>
  <si>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</si>
  <si>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</si>
  <si>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</si>
  <si>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</si>
  <si>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</si>
  <si>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</si>
  <si>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</si>
  <si>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</si>
  <si>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</si>
  <si>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</si>
  <si>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</si>
  <si>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</si>
  <si>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</si>
  <si>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</si>
  <si>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</si>
  <si>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</si>
  <si>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</si>
  <si>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</si>
  <si>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</si>
  <si>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</si>
  <si>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</si>
  <si>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</si>
  <si>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</si>
  <si>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</si>
  <si>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</si>
  <si>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</si>
  <si>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</si>
  <si>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</si>
  <si>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</si>
  <si>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</si>
  <si>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</si>
  <si>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</si>
  <si>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</si>
  <si>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</si>
  <si>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</si>
  <si>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</si>
  <si>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</si>
  <si>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</si>
  <si>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</si>
  <si>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</si>
  <si>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</si>
  <si>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</si>
  <si>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</si>
  <si>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</si>
  <si>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</si>
  <si>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</si>
  <si>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</si>
  <si>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</si>
  <si>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</si>
  <si>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</si>
  <si>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</si>
  <si>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</si>
  <si>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</si>
  <si>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</si>
  <si>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</si>
  <si>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</si>
  <si>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</si>
  <si>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</si>
  <si>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</si>
  <si>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</si>
  <si>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</si>
  <si>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</si>
  <si>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</si>
  <si>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</si>
  <si>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</si>
  <si>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</si>
  <si>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</si>
  <si>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</si>
  <si>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</si>
  <si>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</si>
  <si>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</si>
  <si>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</si>
  <si>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</si>
  <si>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</si>
  <si>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</si>
  <si>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</si>
  <si>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</si>
  <si>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</si>
  <si>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</si>
  <si>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</si>
  <si>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</si>
  <si>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</si>
  <si>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</si>
  <si>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</si>
  <si>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</si>
  <si>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</si>
  <si>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</si>
  <si>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</si>
  <si>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</si>
  <si>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</si>
  <si>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</si>
  <si>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</si>
  <si>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</si>
  <si>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</si>
  <si>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</si>
  <si>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</si>
  <si>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</si>
  <si>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</si>
  <si>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</si>
  <si>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</si>
  <si>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</si>
  <si>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</si>
  <si>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</si>
  <si>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</si>
  <si>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</si>
  <si>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</si>
  <si>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</si>
  <si>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</si>
  <si>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</si>
  <si>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</si>
  <si>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</si>
  <si>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</si>
  <si>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</si>
  <si>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</si>
  <si>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</si>
  <si>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</si>
  <si>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</si>
  <si>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</si>
  <si>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</si>
  <si>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</si>
  <si>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</si>
  <si>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</si>
  <si>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</si>
  <si>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</si>
  <si>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</si>
  <si>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</si>
  <si>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</si>
  <si>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</si>
  <si>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</si>
  <si>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</si>
  <si>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</si>
  <si>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</si>
  <si>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</si>
  <si>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</si>
  <si>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</si>
  <si>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</si>
  <si>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</si>
  <si>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</si>
  <si>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</si>
  <si>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</si>
  <si>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</si>
  <si>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</si>
  <si>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</si>
  <si>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</si>
  <si>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</si>
  <si>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</si>
  <si>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</si>
  <si>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</si>
  <si>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</si>
  <si>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</si>
  <si>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</si>
  <si>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</si>
  <si>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</si>
  <si>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</si>
  <si>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</si>
  <si>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</si>
  <si>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</si>
  <si>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</si>
  <si>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</si>
  <si>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</si>
  <si>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</si>
  <si>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</si>
  <si>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</si>
  <si>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</si>
  <si>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</si>
  <si>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</si>
  <si>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</si>
  <si>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</si>
  <si>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</si>
  <si>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</si>
  <si>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</si>
  <si>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</si>
  <si>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</si>
  <si>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</si>
  <si>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</si>
  <si>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</si>
  <si>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</si>
  <si>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</si>
  <si>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</si>
  <si>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</si>
  <si>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</si>
  <si>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</si>
  <si>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</si>
  <si>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</si>
  <si>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</si>
  <si>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</si>
  <si>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</si>
  <si>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</si>
  <si>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</si>
  <si>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</si>
  <si>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</si>
  <si>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</si>
  <si>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</si>
  <si>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</si>
  <si>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</si>
  <si>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</si>
  <si>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</si>
  <si>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</si>
  <si>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</si>
  <si>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</si>
  <si>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</si>
  <si>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</si>
  <si>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</si>
  <si>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</si>
  <si>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</si>
  <si>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</si>
  <si>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</si>
  <si>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</si>
  <si>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</si>
  <si>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</si>
  <si>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</si>
  <si>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</si>
  <si>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</si>
  <si>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</si>
  <si>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</si>
  <si>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</si>
  <si>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</si>
  <si>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</si>
  <si>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</si>
  <si>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</si>
  <si>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</si>
  <si>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</si>
  <si>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</si>
  <si>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</si>
  <si>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</si>
  <si>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</si>
  <si>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</si>
  <si>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</si>
  <si>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</si>
  <si>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</si>
  <si>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</si>
  <si>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</si>
  <si>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</si>
  <si>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</si>
  <si>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</si>
  <si>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</si>
  <si>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</si>
  <si>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</si>
  <si>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</si>
  <si>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</si>
  <si>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</si>
  <si>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</si>
  <si>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</si>
  <si>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</si>
  <si>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</si>
  <si>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</si>
  <si>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</si>
  <si>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</si>
  <si>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</si>
  <si>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</si>
  <si>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</si>
  <si>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</si>
  <si>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</si>
  <si>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</si>
  <si>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</si>
  <si>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</si>
  <si>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</si>
  <si>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</si>
  <si>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</si>
  <si>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</si>
  <si>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</si>
  <si>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</si>
  <si>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</si>
  <si>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</si>
  <si>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</si>
  <si>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</si>
  <si>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</si>
  <si>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</si>
  <si>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</si>
  <si>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</si>
  <si>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</si>
  <si>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</si>
  <si>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</si>
  <si>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</si>
  <si>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</si>
  <si>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</si>
  <si>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</si>
  <si>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</si>
  <si>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</si>
  <si>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</si>
  <si>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</si>
  <si>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</si>
  <si>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</si>
  <si>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</si>
  <si>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</si>
  <si>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</si>
  <si>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</si>
  <si>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</si>
  <si>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</si>
  <si>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</si>
  <si>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</si>
  <si>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</si>
  <si>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</si>
  <si>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</si>
  <si>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</si>
  <si>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</si>
  <si>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</si>
  <si>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</si>
  <si>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</si>
  <si>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</si>
  <si>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</si>
  <si>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</si>
  <si>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</si>
  <si>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</si>
  <si>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</si>
  <si>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</si>
  <si>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</si>
  <si>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</si>
  <si>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</si>
  <si>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</si>
  <si>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</si>
  <si>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</si>
  <si>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</si>
  <si>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</si>
  <si>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</si>
  <si>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</si>
  <si>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</si>
  <si>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</si>
  <si>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</si>
  <si>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</si>
  <si>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</si>
  <si>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</si>
  <si>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</si>
  <si>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</si>
  <si>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</si>
  <si>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</si>
  <si>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</si>
  <si>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</si>
  <si>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</si>
  <si>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</si>
  <si>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</si>
  <si>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</si>
  <si>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</si>
  <si>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</si>
  <si>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</si>
  <si>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</si>
  <si>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</si>
  <si>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</si>
  <si>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</si>
  <si>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</si>
  <si>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</si>
  <si>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</si>
  <si>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</si>
  <si>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</si>
  <si>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</si>
  <si>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</si>
  <si>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</si>
  <si>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</si>
  <si>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</si>
  <si>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</si>
  <si>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</si>
  <si>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</si>
  <si>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</si>
  <si>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</si>
  <si>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</si>
  <si>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</si>
  <si>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</si>
  <si>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</si>
  <si>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</si>
  <si>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</si>
  <si>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</si>
  <si>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</si>
  <si>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</si>
  <si>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</si>
  <si>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</si>
  <si>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</si>
  <si>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</si>
  <si>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</si>
  <si>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</si>
  <si>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</si>
  <si>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</si>
  <si>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</si>
  <si>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</si>
  <si>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</si>
  <si>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</si>
  <si>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</si>
  <si>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</si>
  <si>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</si>
  <si>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</si>
  <si>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</si>
  <si>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</si>
  <si>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</si>
  <si>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</si>
  <si>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</si>
  <si>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</si>
  <si>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</si>
  <si>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</si>
  <si>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</si>
  <si>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</si>
  <si>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</si>
  <si>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</si>
  <si>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</si>
  <si>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</si>
  <si>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</si>
  <si>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</si>
  <si>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</si>
  <si>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</si>
  <si>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</si>
  <si>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</si>
  <si>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</si>
  <si>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</si>
  <si>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</si>
  <si>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</si>
  <si>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</si>
  <si>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</si>
  <si>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</si>
  <si>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</si>
  <si>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</si>
  <si>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</si>
  <si>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</si>
  <si>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</si>
  <si>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</si>
  <si>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</si>
  <si>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</si>
  <si>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</si>
  <si>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</si>
  <si>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</si>
  <si>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</si>
  <si>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</si>
  <si>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</si>
  <si>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</si>
  <si>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</si>
  <si>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</si>
  <si>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</si>
  <si>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</si>
  <si>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</si>
  <si>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</si>
  <si>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</si>
  <si>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</si>
  <si>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</si>
  <si>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</si>
  <si>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</si>
  <si>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</si>
  <si>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</si>
  <si>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</si>
  <si>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</si>
  <si>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</si>
  <si>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</si>
  <si>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</si>
  <si>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</si>
  <si>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</si>
  <si>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</si>
  <si>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</si>
  <si>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</si>
  <si>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</si>
  <si>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</si>
  <si>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</si>
  <si>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</si>
  <si>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</si>
  <si>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</si>
  <si>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</si>
  <si>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</si>
  <si>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</si>
  <si>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</si>
  <si>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</si>
  <si>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</si>
  <si>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</si>
  <si>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</si>
  <si>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</si>
  <si>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</si>
  <si>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</si>
  <si>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</si>
  <si>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</si>
  <si>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</si>
  <si>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</si>
  <si>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</si>
  <si>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</si>
  <si>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</si>
  <si>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</si>
  <si>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</si>
  <si>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</si>
  <si>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</si>
  <si>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</si>
  <si>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</si>
  <si>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</si>
  <si>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</si>
  <si>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</si>
  <si>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</si>
  <si>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</si>
  <si>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</si>
  <si>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</si>
  <si>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</si>
  <si>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</si>
  <si>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</si>
  <si>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</si>
  <si>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</si>
  <si>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</si>
  <si>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</si>
  <si>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</si>
  <si>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</si>
  <si>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</si>
  <si>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</si>
  <si>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</si>
  <si>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</si>
  <si>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</si>
  <si>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</si>
  <si>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</si>
  <si>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</si>
  <si>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</si>
  <si>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</si>
  <si>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</si>
  <si>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</si>
  <si>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</si>
  <si>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</si>
  <si>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</si>
  <si>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</si>
  <si>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</si>
  <si>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</si>
  <si>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</si>
  <si>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</si>
  <si>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</si>
  <si>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</si>
  <si>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</si>
  <si>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</si>
  <si>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</si>
  <si>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</si>
  <si>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</si>
  <si>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</si>
  <si>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</si>
  <si>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</si>
  <si>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</si>
  <si>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</si>
  <si>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</si>
  <si>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</si>
  <si>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</si>
  <si>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</si>
  <si>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</si>
  <si>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</si>
  <si>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</si>
  <si>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</si>
  <si>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</si>
  <si>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</si>
  <si>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</si>
  <si>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</si>
  <si>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</si>
  <si>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</si>
  <si>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</si>
  <si>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</si>
  <si>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</si>
  <si>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</si>
  <si>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</si>
  <si>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</si>
  <si>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</si>
  <si>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</si>
  <si>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</si>
  <si>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</si>
  <si>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</si>
  <si>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</si>
  <si>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</si>
  <si>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</si>
  <si>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</si>
  <si>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</si>
  <si>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</si>
  <si>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</si>
  <si>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</si>
  <si>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</si>
  <si>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</si>
  <si>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</si>
  <si>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</si>
  <si>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</si>
  <si>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</si>
  <si>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</si>
  <si>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</si>
  <si>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</si>
  <si>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</si>
  <si>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</si>
  <si>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</si>
  <si>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</si>
  <si>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</si>
  <si>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</si>
  <si>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</si>
  <si>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</si>
  <si>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</si>
  <si>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</si>
  <si>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</si>
  <si>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</si>
  <si>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</si>
  <si>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</si>
  <si>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</si>
  <si>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</si>
  <si>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</si>
  <si>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</si>
  <si>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</si>
  <si>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</si>
  <si>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</si>
  <si>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</si>
  <si>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</si>
  <si>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</si>
  <si>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</si>
  <si>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</si>
  <si>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</si>
  <si>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</si>
  <si>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</si>
  <si>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</si>
  <si>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</si>
  <si>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</si>
  <si>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</si>
  <si>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</si>
  <si>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</si>
  <si>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</si>
  <si>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</si>
  <si>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</si>
  <si>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</si>
  <si>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</si>
  <si>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</si>
  <si>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</si>
  <si>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</si>
  <si>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</si>
  <si>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</si>
  <si>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</si>
  <si>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</si>
  <si>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</si>
  <si>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</si>
  <si>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</si>
  <si>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</si>
  <si>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</si>
  <si>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</si>
  <si>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</si>
  <si>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</si>
  <si>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</si>
  <si>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</si>
  <si>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</si>
  <si>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</si>
  <si>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</si>
  <si>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</si>
  <si>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</si>
  <si>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</si>
  <si>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</si>
  <si>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</si>
  <si>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</si>
  <si>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</si>
  <si>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</si>
  <si>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</si>
  <si>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</si>
  <si>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</si>
  <si>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</si>
  <si>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</si>
  <si>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</si>
  <si>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</si>
  <si>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</si>
  <si>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</si>
  <si>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</si>
  <si>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</si>
  <si>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</si>
  <si>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</si>
  <si>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</si>
  <si>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</si>
  <si>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</si>
  <si>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</si>
  <si>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</si>
  <si>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</si>
  <si>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</si>
  <si>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</si>
  <si>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</si>
  <si>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</si>
  <si>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</si>
  <si>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</si>
  <si>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</si>
  <si>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</si>
  <si>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</si>
  <si>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</si>
  <si>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</si>
  <si>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</si>
  <si>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</si>
  <si>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</si>
  <si>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</si>
  <si>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</si>
  <si>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</si>
  <si>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</si>
  <si>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</si>
  <si>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</si>
  <si>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</si>
  <si>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</si>
  <si>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</si>
  <si>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</si>
  <si>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</si>
  <si>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</si>
  <si>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</si>
  <si>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</si>
  <si>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</si>
  <si>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</si>
  <si>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</si>
  <si>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</si>
  <si>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</si>
  <si>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</si>
  <si>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</si>
  <si>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</si>
  <si>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</si>
  <si>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</si>
  <si>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</si>
  <si>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</si>
  <si>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</si>
  <si>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</si>
  <si>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</si>
  <si>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</si>
  <si>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</si>
  <si>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</si>
  <si>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</si>
  <si>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</si>
  <si>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</si>
  <si>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</si>
  <si>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</si>
  <si>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</si>
  <si>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</si>
  <si>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</si>
  <si>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</si>
  <si>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</si>
  <si>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</si>
  <si>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</si>
  <si>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</si>
  <si>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</si>
  <si>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</si>
  <si>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</si>
  <si>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</si>
  <si>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</si>
  <si>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</si>
  <si>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</si>
  <si>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</si>
  <si>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</si>
  <si>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</si>
  <si>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</si>
  <si>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</si>
  <si>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</si>
  <si>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</si>
  <si>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</si>
  <si>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</si>
  <si>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</si>
  <si>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</si>
  <si>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</si>
  <si>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</si>
  <si>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</si>
  <si>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</si>
  <si>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</si>
  <si>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</si>
  <si>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</si>
  <si>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</si>
  <si>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</si>
  <si>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</si>
  <si>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</si>
  <si>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</si>
  <si>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</si>
  <si>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</si>
  <si>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</si>
  <si>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</si>
  <si>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</si>
  <si>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</si>
  <si>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</si>
  <si>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</si>
  <si>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</si>
  <si>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</si>
  <si>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</si>
  <si>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</si>
  <si>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</si>
  <si>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</si>
  <si>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</si>
  <si>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</si>
  <si>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</si>
  <si>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</si>
  <si>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</si>
  <si>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</si>
  <si>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</si>
  <si>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</si>
  <si>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</si>
  <si>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</si>
  <si>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</si>
  <si>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</si>
  <si>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</si>
  <si>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</si>
  <si>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</si>
  <si>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</si>
  <si>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</si>
  <si>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</si>
  <si>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</si>
  <si>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</si>
  <si>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</si>
  <si>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</si>
  <si>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</si>
  <si>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</si>
  <si>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</si>
  <si>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</si>
  <si>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</si>
  <si>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</si>
  <si>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</si>
  <si>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</si>
  <si>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</si>
  <si>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</si>
  <si>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</si>
  <si>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</si>
  <si>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</si>
  <si>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</si>
  <si>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</si>
  <si>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</si>
  <si>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</si>
  <si>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</si>
  <si>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</si>
  <si>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</si>
  <si>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</si>
  <si>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</si>
  <si>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</si>
  <si>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</si>
  <si>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</si>
  <si>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</si>
  <si>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</si>
  <si>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</si>
  <si>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</si>
  <si>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</si>
  <si>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</si>
  <si>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</si>
  <si>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</si>
  <si>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</si>
  <si>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</si>
  <si>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</si>
  <si>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</si>
  <si>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</si>
  <si>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</si>
  <si>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</si>
  <si>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</si>
  <si>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</si>
  <si>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</si>
  <si>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</si>
  <si>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</si>
  <si>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</si>
  <si>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</si>
  <si>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</si>
  <si>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</si>
  <si>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</si>
  <si>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</si>
  <si>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</si>
  <si>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</si>
  <si>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</si>
  <si>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</si>
  <si>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</si>
  <si>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</si>
  <si>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</si>
  <si>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</si>
  <si>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</si>
  <si>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</si>
  <si>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</si>
  <si>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</si>
  <si>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</si>
  <si>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</si>
  <si>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</si>
  <si>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</si>
  <si>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</si>
  <si>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</si>
  <si>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</si>
  <si>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</si>
  <si>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</si>
  <si>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</si>
  <si>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</si>
  <si>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</si>
  <si>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</si>
  <si>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</si>
  <si>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</si>
  <si>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</si>
  <si>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</si>
  <si>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</si>
  <si>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</si>
  <si>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</si>
  <si>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</si>
  <si>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</si>
  <si>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</si>
  <si>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</si>
  <si>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</si>
  <si>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</si>
  <si>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</si>
  <si>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</si>
  <si>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</si>
  <si>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</si>
  <si>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</si>
  <si>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</si>
  <si>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</si>
  <si>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</si>
  <si>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</si>
  <si>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</si>
  <si>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</si>
  <si>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</si>
  <si>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</si>
  <si>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</si>
  <si>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</si>
  <si>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</si>
  <si>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</si>
  <si>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</si>
  <si>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</si>
  <si>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</si>
  <si>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</si>
  <si>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</si>
  <si>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</si>
  <si>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</si>
  <si>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</si>
  <si>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</si>
  <si>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</si>
  <si>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</si>
  <si>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</si>
  <si>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</si>
  <si>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</si>
  <si>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</si>
  <si>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</si>
  <si>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</si>
  <si>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</si>
  <si>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</si>
  <si>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</si>
  <si>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</si>
  <si>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</si>
  <si>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</si>
  <si>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</si>
  <si>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</si>
  <si>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</si>
  <si>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</si>
  <si>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</si>
  <si>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</si>
  <si>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</si>
  <si>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</si>
  <si>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</si>
  <si>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</si>
  <si>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</si>
  <si>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</si>
  <si>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</si>
  <si>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</si>
  <si>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</si>
  <si>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</si>
  <si>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</si>
  <si>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</si>
  <si>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</si>
  <si>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</si>
  <si>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</si>
  <si>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</si>
  <si>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</si>
  <si>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</si>
  <si>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</si>
  <si>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</si>
  <si>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</si>
  <si>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</si>
  <si>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</si>
  <si>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</si>
  <si>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</si>
  <si>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</si>
  <si>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</si>
  <si>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</si>
  <si>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</si>
  <si>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</si>
  <si>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</si>
  <si>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</si>
  <si>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</si>
  <si>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</si>
  <si>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</si>
  <si>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</si>
  <si>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</si>
  <si>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</si>
  <si>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</si>
  <si>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</si>
  <si>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</si>
  <si>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</si>
  <si>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</si>
  <si>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</si>
  <si>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</si>
  <si>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</si>
  <si>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</si>
  <si>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</si>
  <si>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</si>
  <si>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</si>
  <si>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</si>
  <si>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</si>
  <si>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</si>
  <si>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</si>
  <si>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</si>
  <si>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</si>
  <si>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</si>
  <si>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</si>
  <si>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</si>
  <si>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</si>
  <si>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</si>
  <si>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</si>
  <si>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</si>
  <si>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</si>
  <si>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</si>
  <si>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</si>
  <si>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</si>
  <si>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</si>
  <si>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</si>
  <si>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</si>
  <si>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</si>
  <si>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</si>
  <si>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</si>
  <si>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</si>
  <si>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</si>
  <si>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</si>
  <si>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</si>
  <si>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</si>
  <si>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</si>
  <si>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</si>
  <si>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</si>
  <si>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</si>
  <si>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</si>
  <si>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</si>
  <si>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</si>
  <si>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</si>
  <si>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</si>
  <si>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</si>
  <si>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</si>
  <si>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</si>
  <si>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</si>
  <si>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</si>
  <si>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</si>
  <si>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</si>
  <si>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</si>
  <si>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</si>
  <si>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</si>
  <si>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</si>
  <si>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</si>
  <si>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</si>
  <si>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</si>
  <si>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</si>
  <si>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</si>
  <si>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</si>
  <si>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</si>
  <si>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</si>
  <si>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</si>
  <si>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</si>
  <si>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</si>
  <si>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</si>
  <si>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</si>
  <si>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</si>
  <si>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</si>
  <si>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</si>
  <si>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</si>
  <si>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</si>
  <si>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</si>
  <si>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</si>
  <si>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</si>
  <si>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</si>
  <si>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</si>
  <si>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</si>
  <si>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</si>
  <si>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</si>
  <si>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</si>
  <si>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</si>
  <si>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</si>
  <si>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</si>
  <si>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</si>
  <si>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</si>
  <si>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</si>
  <si>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</si>
  <si>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</si>
  <si>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</si>
  <si>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</si>
  <si>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</si>
  <si>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</si>
  <si>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</si>
  <si>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</si>
  <si>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</si>
  <si>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</si>
  <si>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</si>
  <si>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</si>
  <si>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</si>
  <si>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</si>
  <si>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</si>
  <si>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</si>
  <si>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</si>
  <si>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</si>
  <si>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</si>
  <si>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</si>
  <si>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</si>
  <si>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</si>
  <si>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</si>
  <si>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</si>
  <si>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</si>
  <si>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</si>
  <si>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</si>
  <si>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</si>
  <si>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</si>
  <si>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</si>
  <si>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</si>
  <si>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</si>
  <si>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</si>
  <si>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</si>
  <si>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</si>
  <si>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</si>
  <si>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</si>
  <si>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</si>
  <si>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</si>
  <si>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</si>
  <si>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</si>
  <si>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</si>
  <si>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</si>
  <si>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</si>
  <si>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</si>
  <si>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</si>
  <si>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</si>
  <si>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</si>
  <si>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</si>
  <si>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</si>
  <si>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</si>
  <si>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</si>
  <si>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</si>
  <si>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</si>
  <si>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</si>
  <si>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</si>
  <si>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</si>
  <si>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</si>
  <si>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</si>
  <si>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</si>
  <si>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</si>
  <si>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</si>
  <si>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</si>
  <si>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</si>
  <si>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</si>
  <si>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</si>
  <si>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</si>
  <si>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</si>
  <si>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</si>
  <si>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</si>
  <si>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</si>
  <si>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</si>
  <si>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</si>
  <si>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</si>
  <si>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</si>
  <si>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</si>
  <si>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</si>
  <si>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</si>
  <si>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</si>
  <si>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</si>
  <si>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</si>
  <si>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</si>
  <si>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</si>
  <si>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</si>
  <si>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</si>
  <si>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</si>
  <si>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</si>
  <si>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</si>
  <si>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</si>
  <si>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</si>
  <si>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</si>
  <si>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</si>
  <si>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</si>
  <si>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</si>
  <si>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</si>
  <si>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</si>
  <si>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</si>
  <si>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</si>
  <si>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</si>
  <si>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</si>
  <si>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</si>
  <si>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</si>
  <si>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</si>
  <si>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</si>
  <si>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</si>
  <si>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</si>
  <si>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</si>
  <si>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</si>
  <si>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</si>
  <si>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</si>
  <si>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</si>
  <si>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</si>
  <si>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</si>
  <si>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</si>
  <si>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</si>
  <si>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</si>
  <si>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</si>
  <si>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</si>
  <si>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</si>
  <si>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</si>
  <si>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</si>
  <si>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</si>
  <si>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</si>
  <si>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</si>
  <si>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</si>
  <si>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</si>
  <si>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</si>
  <si>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</si>
  <si>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</si>
  <si>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</si>
  <si>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</si>
  <si>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</si>
  <si>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</si>
  <si>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</si>
  <si>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</si>
  <si>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</si>
  <si>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</si>
  <si>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</si>
  <si>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</si>
  <si>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</si>
  <si>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</si>
  <si>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</si>
  <si>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</si>
  <si>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</si>
  <si>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</si>
  <si>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</si>
  <si>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</si>
  <si>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</si>
  <si>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</si>
  <si>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</si>
  <si>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</si>
  <si>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</si>
  <si>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</si>
  <si>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</si>
  <si>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</si>
  <si>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</si>
  <si>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</si>
  <si>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</si>
  <si>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</si>
  <si>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</si>
  <si>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</si>
  <si>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</si>
  <si>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</si>
  <si>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</si>
  <si>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</si>
  <si>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</si>
  <si>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</si>
  <si>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</si>
  <si>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</si>
  <si>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</si>
  <si>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</si>
  <si>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</si>
  <si>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</si>
  <si>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</si>
  <si>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</si>
  <si>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</si>
  <si>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</si>
  <si>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</si>
  <si>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</si>
  <si>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</si>
  <si>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</si>
  <si>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</si>
  <si>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</si>
  <si>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</si>
  <si>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</si>
  <si>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</si>
  <si>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</si>
  <si>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</si>
  <si>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</si>
  <si>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</si>
  <si>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</si>
  <si>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</si>
  <si>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</si>
  <si>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</si>
  <si>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</si>
  <si>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</si>
  <si>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</si>
  <si>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</si>
  <si>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</si>
  <si>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</si>
  <si>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</si>
  <si>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</si>
  <si>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</si>
  <si>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</si>
  <si>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</si>
  <si>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</si>
  <si>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</si>
  <si>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</si>
  <si>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</si>
  <si>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</si>
  <si>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</si>
  <si>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</si>
  <si>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</si>
  <si>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</si>
  <si>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</si>
  <si>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</si>
  <si>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</si>
  <si>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</si>
  <si>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</si>
  <si>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</si>
  <si>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</si>
  <si>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</si>
  <si>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</si>
  <si>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</si>
  <si>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</si>
  <si>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</si>
  <si>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</si>
  <si>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</si>
  <si>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</si>
  <si>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</si>
  <si>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</si>
  <si>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</si>
  <si>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</si>
  <si>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</si>
  <si>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</si>
  <si>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</si>
  <si>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</si>
  <si>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</si>
  <si>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</si>
  <si>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</si>
  <si>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</si>
  <si>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</si>
  <si>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</si>
  <si>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</si>
  <si>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</si>
  <si>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</si>
  <si>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</si>
  <si>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</si>
  <si>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</si>
  <si>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</si>
  <si>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</si>
  <si>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</si>
  <si>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</si>
  <si>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</si>
  <si>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</si>
  <si>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</si>
  <si>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</si>
  <si>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</si>
  <si>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</si>
  <si>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</si>
  <si>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</si>
  <si>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</si>
  <si>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</si>
  <si>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</si>
  <si>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</si>
  <si>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</si>
  <si>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</si>
  <si>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</si>
  <si>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</si>
  <si>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</si>
  <si>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</si>
  <si>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</si>
  <si>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</si>
  <si>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</si>
  <si>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</si>
  <si>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</si>
  <si>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</si>
  <si>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</si>
  <si>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</si>
  <si>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</si>
  <si>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</si>
  <si>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</si>
  <si>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</si>
  <si>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</si>
  <si>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</si>
  <si>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</si>
  <si>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</si>
  <si>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</si>
  <si>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</si>
  <si>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</si>
  <si>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</si>
  <si>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</si>
  <si>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</si>
  <si>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</si>
  <si>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</si>
  <si>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</si>
  <si>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</si>
  <si>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</si>
  <si>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</si>
  <si>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</si>
  <si>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</si>
  <si>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</si>
  <si>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</si>
  <si>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</si>
  <si>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</si>
  <si>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</si>
  <si>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</si>
  <si>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</si>
  <si>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</si>
  <si>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</si>
  <si>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</si>
  <si>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</si>
  <si>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</si>
  <si>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</si>
  <si>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</si>
  <si>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</si>
  <si>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</si>
  <si>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</si>
  <si>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</si>
  <si>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</si>
  <si>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</si>
  <si>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</si>
  <si>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</si>
  <si>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</si>
  <si>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</si>
  <si>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</si>
  <si>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</si>
  <si>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</si>
  <si>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</si>
  <si>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</si>
  <si>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</si>
  <si>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</si>
  <si>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</si>
  <si>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</si>
  <si>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</si>
  <si>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</si>
  <si>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</si>
  <si>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</si>
  <si>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</si>
  <si>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</si>
  <si>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</si>
  <si>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</si>
  <si>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</si>
  <si>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</si>
  <si>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</si>
  <si>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</si>
  <si>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</si>
  <si>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</si>
  <si>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</si>
  <si>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</si>
  <si>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</si>
  <si>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</si>
  <si>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</si>
  <si>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</si>
  <si>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</si>
  <si>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</si>
  <si>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</si>
  <si>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</si>
  <si>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</si>
  <si>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</si>
  <si>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</si>
  <si>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</si>
  <si>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</si>
  <si>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</si>
  <si>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</si>
  <si>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</si>
  <si>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</si>
  <si>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</si>
  <si>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</si>
  <si>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</si>
  <si>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</si>
  <si>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</si>
  <si>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</si>
  <si>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</si>
  <si>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</si>
  <si>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</si>
  <si>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</si>
  <si>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</si>
  <si>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</si>
  <si>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</si>
  <si>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</si>
  <si>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</si>
  <si>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</si>
  <si>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</si>
  <si>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</si>
  <si>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</si>
  <si>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</si>
  <si>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</si>
  <si>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</si>
  <si>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</si>
  <si>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</si>
  <si>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</si>
  <si>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</si>
  <si>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</si>
  <si>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</si>
  <si>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</si>
  <si>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</si>
  <si>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</si>
  <si>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</si>
  <si>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</si>
  <si>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</si>
  <si>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</si>
  <si>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</si>
  <si>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</si>
  <si>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</si>
  <si>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</si>
  <si>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</si>
  <si>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</si>
  <si>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</si>
  <si>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</si>
  <si>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</si>
  <si>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</si>
  <si>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</si>
  <si>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</si>
  <si>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</si>
  <si>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</si>
  <si>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</si>
  <si>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</si>
  <si>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</si>
  <si>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</si>
  <si>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</si>
  <si>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</si>
  <si>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</si>
  <si>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</si>
  <si>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</si>
  <si>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</si>
  <si>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</si>
  <si>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</si>
  <si>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</si>
  <si>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</si>
  <si>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</si>
  <si>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</si>
  <si>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</si>
  <si>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</si>
  <si>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</si>
  <si>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</si>
  <si>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</si>
  <si>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</si>
  <si>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</si>
  <si>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</si>
  <si>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</si>
  <si>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</si>
  <si>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</si>
  <si>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</si>
  <si>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</si>
  <si>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</si>
  <si>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</si>
  <si>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</si>
  <si>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</si>
  <si>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</si>
  <si>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</si>
  <si>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</si>
  <si>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</si>
  <si>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</si>
  <si>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</si>
  <si>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</si>
  <si>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</si>
  <si>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</si>
  <si>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</si>
  <si>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</si>
  <si>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</si>
  <si>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</si>
  <si>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</si>
  <si>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</si>
  <si>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</si>
  <si>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</si>
  <si>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</si>
  <si>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</si>
  <si>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</si>
  <si>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</si>
  <si>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</si>
  <si>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</si>
  <si>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</si>
  <si>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</si>
  <si>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</si>
  <si>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</si>
  <si>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</si>
  <si>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</si>
  <si>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</si>
  <si>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</si>
  <si>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</si>
  <si>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</si>
  <si>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</si>
  <si>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</si>
  <si>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</si>
  <si>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</si>
  <si>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</si>
  <si>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</si>
  <si>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</si>
  <si>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</si>
  <si>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</si>
  <si>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</si>
  <si>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</si>
  <si>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</si>
  <si>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</si>
  <si>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</si>
  <si>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</si>
  <si>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</si>
  <si>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</si>
  <si>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</si>
  <si>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</si>
  <si>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</si>
  <si>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</si>
  <si>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</si>
  <si>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</si>
  <si>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</si>
  <si>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</si>
  <si>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</si>
  <si>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</si>
  <si>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</si>
  <si>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</si>
  <si>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</si>
  <si>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</si>
  <si>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</si>
  <si>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</si>
  <si>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</si>
  <si>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</si>
  <si>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</si>
  <si>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</si>
  <si>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</si>
  <si>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</si>
  <si>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</si>
  <si>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</si>
  <si>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</si>
  <si>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</si>
  <si>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</si>
  <si>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</si>
  <si>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</si>
  <si>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</si>
  <si>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</si>
  <si>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</si>
  <si>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</si>
  <si>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</si>
  <si>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</si>
  <si>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</si>
  <si>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</si>
  <si>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</si>
  <si>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</si>
  <si>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</si>
  <si>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</si>
  <si>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</si>
  <si>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</si>
  <si>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</si>
  <si>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</si>
  <si>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</si>
  <si>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</si>
  <si>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</si>
  <si>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</si>
  <si>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</si>
  <si>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</si>
  <si>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</si>
  <si>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</si>
  <si>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</si>
  <si>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</si>
  <si>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</si>
  <si>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</si>
  <si>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</si>
  <si>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</si>
  <si>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</si>
  <si>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</si>
  <si>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</si>
  <si>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</si>
  <si>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</si>
  <si>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</si>
  <si>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</si>
  <si>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</si>
  <si>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</si>
  <si>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</si>
  <si>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</si>
  <si>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</si>
  <si>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</si>
  <si>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</si>
  <si>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</si>
  <si>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</si>
  <si>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</si>
  <si>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</si>
  <si>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</si>
  <si>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</si>
  <si>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</si>
  <si>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</si>
  <si>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</si>
  <si>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</si>
  <si>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</si>
  <si>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</si>
  <si>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</si>
  <si>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</si>
  <si>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</si>
  <si>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</si>
  <si>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</si>
  <si>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</si>
  <si>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</si>
  <si>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</si>
  <si>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</si>
  <si>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</si>
  <si>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</si>
  <si>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</si>
  <si>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</si>
  <si>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</si>
  <si>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</si>
  <si>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</si>
  <si>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</si>
  <si>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</si>
  <si>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</si>
  <si>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</si>
  <si>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</si>
  <si>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</si>
  <si>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</si>
  <si>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</si>
  <si>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</si>
  <si>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</si>
  <si>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</si>
  <si>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</si>
  <si>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</si>
  <si>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</si>
  <si>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</si>
  <si>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</si>
  <si>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</si>
  <si>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</si>
  <si>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</si>
  <si>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</si>
  <si>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</si>
  <si>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</si>
  <si>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</si>
  <si>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</si>
  <si>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</si>
  <si>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</si>
  <si>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</si>
  <si>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</si>
  <si>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</si>
  <si>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</si>
  <si>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</si>
  <si>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</si>
  <si>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</si>
  <si>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</si>
  <si>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</si>
  <si>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</si>
  <si>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</si>
  <si>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</si>
  <si>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</si>
  <si>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</si>
  <si>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</si>
  <si>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</si>
  <si>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</si>
  <si>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</si>
  <si>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</si>
  <si>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</si>
  <si>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</si>
  <si>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</si>
  <si>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</si>
  <si>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</si>
  <si>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</si>
  <si>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</si>
  <si>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</si>
  <si>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</si>
  <si>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</si>
  <si>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</si>
  <si>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</si>
  <si>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</si>
  <si>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</si>
  <si>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</si>
  <si>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</si>
  <si>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</si>
  <si>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</si>
  <si>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</si>
  <si>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</si>
  <si>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</si>
  <si>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</si>
  <si>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</si>
  <si>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</si>
  <si>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</si>
  <si>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</si>
  <si>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</si>
  <si>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</si>
  <si>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</si>
  <si>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</si>
  <si>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</si>
  <si>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</si>
  <si>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</si>
  <si>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</si>
  <si>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</si>
  <si>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</si>
  <si>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</si>
  <si>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</si>
  <si>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</si>
  <si>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</si>
  <si>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</si>
  <si>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</si>
  <si>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</si>
  <si>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</si>
  <si>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</si>
  <si>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</si>
  <si>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</si>
  <si>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</si>
  <si>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</si>
  <si>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</si>
  <si>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</si>
  <si>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</si>
  <si>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</si>
  <si>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</si>
  <si>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</si>
  <si>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</si>
  <si>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</si>
  <si>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</si>
  <si>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</si>
  <si>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</si>
  <si>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</si>
  <si>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</si>
  <si>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</si>
  <si>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</si>
  <si>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</si>
  <si>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</si>
  <si>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</si>
  <si>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</si>
  <si>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</si>
  <si>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</si>
  <si>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</si>
  <si>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</si>
  <si>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</si>
  <si>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</si>
  <si>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</si>
  <si>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</si>
  <si>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</si>
  <si>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</si>
  <si>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</si>
  <si>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</si>
  <si>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</si>
  <si>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</si>
  <si>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</si>
  <si>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</si>
  <si>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</si>
  <si>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</si>
  <si>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</si>
  <si>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</si>
  <si>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</si>
  <si>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</si>
  <si>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</si>
  <si>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</si>
  <si>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</si>
  <si>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</si>
  <si>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</si>
  <si>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</si>
  <si>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</si>
  <si>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</si>
  <si>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</si>
  <si>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</si>
  <si>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</si>
  <si>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</si>
  <si>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</si>
  <si>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</si>
  <si>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</si>
  <si>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</si>
  <si>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</si>
  <si>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</si>
  <si>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</si>
  <si>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</si>
  <si>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</si>
  <si>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</si>
  <si>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</si>
  <si>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</si>
  <si>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</si>
  <si>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</si>
  <si>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</si>
  <si>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</si>
  <si>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</si>
  <si>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</si>
  <si>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</si>
  <si>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</si>
  <si>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</si>
  <si>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</si>
  <si>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</si>
  <si>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</si>
  <si>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</si>
  <si>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</si>
  <si>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</si>
  <si>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</si>
  <si>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</si>
  <si>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</si>
  <si>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</si>
  <si>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</si>
  <si>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</si>
  <si>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</si>
  <si>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</si>
  <si>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</si>
  <si>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</si>
  <si>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</si>
  <si>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</si>
  <si>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</si>
  <si>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</si>
  <si>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</si>
  <si>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</si>
  <si>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</si>
  <si>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</si>
  <si>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</si>
  <si>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</si>
  <si>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</si>
  <si>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</si>
  <si>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</si>
  <si>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</si>
  <si>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</si>
  <si>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</si>
  <si>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</si>
  <si>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</si>
  <si>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</si>
  <si>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</si>
  <si>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</si>
  <si>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</si>
  <si>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</si>
  <si>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</si>
  <si>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</si>
  <si>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</si>
  <si>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</si>
  <si>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</si>
  <si>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</si>
  <si>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</si>
  <si>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</si>
  <si>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</si>
  <si>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</si>
  <si>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</si>
  <si>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</si>
  <si>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</si>
  <si>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</si>
  <si>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</si>
  <si>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</si>
  <si>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</si>
  <si>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</si>
  <si>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</si>
  <si>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</si>
  <si>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</si>
  <si>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</si>
  <si>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</si>
  <si>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</si>
  <si>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</si>
  <si>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</si>
  <si>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</si>
  <si>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</si>
  <si>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</si>
  <si>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</si>
  <si>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</si>
  <si>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</si>
  <si>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</si>
  <si>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</si>
  <si>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</si>
  <si>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</si>
  <si>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</si>
  <si>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</si>
  <si>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</si>
  <si>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</si>
  <si>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</si>
  <si>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</si>
  <si>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</si>
  <si>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</si>
  <si>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</si>
  <si>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</si>
  <si>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</si>
  <si>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</si>
  <si>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</si>
  <si>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</si>
  <si>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</si>
  <si>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</si>
  <si>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</si>
  <si>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</si>
  <si>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</si>
  <si>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</si>
  <si>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</si>
  <si>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</si>
  <si>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</si>
  <si>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</si>
  <si>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</si>
  <si>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</si>
  <si>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</si>
  <si>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</si>
  <si>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</si>
  <si>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</si>
  <si>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</si>
  <si>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</si>
  <si>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</si>
  <si>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</si>
  <si>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</si>
  <si>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</si>
  <si>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</si>
  <si>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</si>
  <si>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</si>
  <si>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</si>
  <si>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</si>
  <si>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</si>
  <si>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</si>
  <si>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</si>
  <si>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</si>
  <si>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</si>
  <si>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</si>
  <si>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</si>
  <si>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</si>
  <si>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</si>
  <si>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</si>
  <si>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</si>
  <si>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</si>
  <si>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</si>
  <si>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</si>
  <si>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</si>
  <si>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</si>
  <si>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</si>
  <si>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</si>
  <si>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</si>
  <si>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</si>
  <si>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</si>
  <si>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</si>
  <si>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</si>
  <si>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</si>
  <si>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</si>
  <si>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</si>
  <si>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</si>
  <si>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</si>
  <si>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</si>
  <si>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</si>
  <si>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</si>
  <si>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</si>
  <si>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</si>
  <si>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</si>
  <si>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</si>
  <si>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</si>
  <si>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</si>
  <si>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</si>
  <si>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</si>
  <si>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</si>
  <si>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</si>
  <si>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</si>
  <si>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</si>
  <si>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</si>
  <si>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</si>
  <si>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</si>
  <si>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</si>
  <si>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</si>
  <si>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</si>
  <si>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</si>
  <si>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</si>
  <si>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</si>
  <si>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</si>
  <si>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</si>
  <si>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</si>
  <si>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</si>
  <si>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</si>
  <si>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</si>
  <si>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</si>
  <si>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</si>
  <si>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</si>
  <si>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</si>
  <si>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</si>
  <si>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</si>
  <si>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</si>
  <si>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</si>
  <si>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</si>
  <si>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</si>
  <si>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</si>
  <si>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</si>
  <si>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</si>
  <si>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</si>
  <si>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</si>
  <si>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</si>
  <si>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</si>
  <si>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</si>
  <si>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</si>
  <si>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</si>
  <si>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</si>
  <si>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</si>
  <si>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</si>
  <si>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</si>
  <si>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</si>
  <si>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</si>
  <si>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</si>
  <si>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</si>
  <si>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</si>
  <si>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</si>
  <si>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</si>
  <si>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</si>
  <si>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</si>
  <si>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</si>
  <si>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</si>
  <si>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</si>
  <si>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</si>
  <si>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</si>
  <si>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</si>
  <si>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</si>
  <si>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</si>
  <si>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</si>
  <si>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</si>
  <si>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</si>
  <si>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</si>
  <si>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</si>
  <si>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</si>
  <si>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</si>
  <si>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</si>
  <si>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</si>
  <si>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</si>
  <si>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</si>
  <si>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</si>
  <si>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</si>
  <si>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</si>
  <si>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</si>
  <si>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</si>
  <si>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</si>
  <si>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</si>
  <si>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</si>
  <si>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</si>
  <si>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</si>
  <si>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</si>
  <si>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</si>
  <si>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</si>
  <si>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</si>
  <si>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</si>
  <si>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</si>
  <si>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</si>
  <si>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</si>
  <si>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</si>
  <si>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</si>
  <si>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</si>
  <si>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</si>
  <si>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</si>
  <si>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</si>
  <si>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</si>
  <si>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</si>
  <si>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</si>
  <si>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</si>
  <si>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</si>
  <si>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</si>
  <si>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</si>
  <si>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</si>
  <si>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</si>
  <si>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</si>
  <si>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</si>
  <si>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</si>
  <si>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</si>
  <si>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</si>
  <si>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</si>
  <si>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</si>
  <si>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</si>
  <si>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</si>
  <si>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</si>
  <si>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</si>
  <si>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</si>
  <si>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</si>
  <si>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</si>
  <si>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</si>
  <si>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</si>
  <si>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</si>
  <si>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</si>
  <si>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</si>
  <si>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</si>
  <si>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</si>
  <si>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</si>
  <si>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</si>
  <si>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</si>
  <si>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</si>
  <si>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</si>
  <si>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</si>
  <si>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</si>
  <si>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</si>
  <si>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</si>
  <si>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</si>
  <si>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</si>
  <si>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</si>
  <si>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</si>
  <si>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</si>
  <si>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</si>
  <si>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</si>
  <si>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</si>
  <si>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</si>
  <si>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</si>
  <si>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</si>
  <si>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</si>
  <si>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</si>
  <si>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</si>
  <si>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</si>
  <si>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</si>
  <si>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</si>
  <si>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</si>
  <si>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</si>
  <si>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</si>
  <si>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</si>
  <si>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</si>
  <si>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</si>
  <si>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</si>
  <si>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</si>
  <si>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</si>
  <si>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</si>
  <si>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</si>
  <si>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</si>
  <si>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</si>
  <si>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</si>
  <si>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</si>
  <si>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</si>
  <si>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</si>
  <si>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</si>
  <si>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</si>
  <si>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</si>
  <si>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</si>
  <si>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</si>
  <si>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</si>
  <si>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</si>
  <si>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</si>
  <si>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</si>
  <si>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</si>
  <si>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</si>
  <si>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</si>
  <si>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</si>
  <si>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</si>
  <si>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</si>
  <si>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</si>
  <si>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</si>
  <si>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</si>
  <si>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</si>
  <si>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</si>
  <si>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</si>
  <si>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</si>
  <si>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</si>
  <si>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</si>
  <si>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</si>
  <si>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</si>
  <si>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</si>
  <si>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</si>
  <si>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</si>
  <si>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</si>
  <si>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</si>
  <si>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</si>
  <si>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</si>
  <si>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</si>
  <si>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</si>
  <si>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</si>
  <si>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</si>
  <si>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</si>
  <si>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</si>
  <si>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</si>
  <si>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</si>
  <si>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</si>
  <si>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</si>
  <si>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</si>
  <si>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</si>
  <si>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</si>
  <si>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</si>
  <si>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</si>
  <si>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</si>
  <si>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</si>
  <si>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</si>
  <si>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</si>
  <si>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</si>
  <si>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</si>
  <si>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</si>
  <si>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</si>
  <si>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</si>
  <si>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</si>
  <si>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</si>
  <si>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</si>
  <si>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</si>
  <si>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</si>
  <si>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</si>
  <si>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</si>
  <si>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</si>
  <si>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</si>
  <si>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</si>
  <si>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</si>
  <si>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</si>
  <si>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</si>
  <si>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</si>
  <si>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</si>
  <si>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</si>
  <si>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</si>
  <si>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</si>
  <si>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</si>
  <si>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</si>
  <si>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</si>
  <si>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</si>
  <si>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</si>
  <si>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</si>
  <si>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</si>
  <si>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</si>
  <si>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</si>
  <si>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</si>
  <si>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</si>
  <si>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</si>
  <si>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</si>
  <si>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</si>
  <si>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</si>
  <si>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</si>
  <si>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</si>
  <si>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</si>
  <si>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</si>
  <si>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</si>
  <si>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</si>
  <si>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</si>
  <si>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</si>
  <si>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</si>
  <si>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</si>
  <si>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</si>
  <si>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</si>
  <si>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</si>
  <si>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</si>
  <si>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</si>
  <si>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</si>
  <si>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</si>
  <si>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</si>
  <si>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</si>
  <si>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</si>
  <si>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</si>
  <si>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</si>
  <si>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</si>
  <si>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</si>
  <si>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</si>
  <si>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</si>
  <si>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</si>
  <si>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</si>
  <si>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</si>
  <si>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</si>
  <si>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</si>
  <si>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</si>
  <si>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</si>
  <si>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</si>
  <si>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</si>
  <si>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</si>
  <si>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</si>
  <si>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</si>
  <si>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</si>
  <si>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</si>
  <si>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</si>
  <si>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</si>
  <si>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</si>
  <si>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</si>
  <si>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</si>
  <si>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</si>
  <si>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</si>
  <si>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</si>
  <si>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</si>
  <si>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</si>
  <si>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</si>
  <si>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</si>
  <si>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</si>
  <si>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</si>
  <si>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</si>
  <si>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</si>
  <si>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</si>
  <si>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</si>
  <si>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</si>
  <si>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</si>
  <si>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</si>
  <si>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</si>
  <si>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</si>
  <si>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</si>
  <si>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</si>
  <si>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</si>
  <si>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</si>
  <si>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</si>
  <si>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</si>
  <si>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</si>
  <si>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</si>
  <si>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</si>
  <si>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</si>
  <si>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</si>
  <si>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</si>
  <si>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</si>
  <si>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</si>
  <si>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</si>
  <si>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</si>
  <si>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</si>
  <si>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</si>
  <si>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</si>
  <si>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</si>
  <si>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</si>
  <si>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</si>
  <si>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</si>
  <si>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</si>
  <si>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</si>
  <si>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</si>
  <si>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</si>
  <si>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</si>
  <si>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</si>
  <si>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</si>
  <si>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</si>
  <si>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</si>
  <si>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</si>
  <si>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</si>
  <si>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</si>
  <si>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</si>
  <si>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</si>
  <si>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</si>
  <si>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</si>
  <si>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</si>
  <si>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</si>
  <si>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</si>
  <si>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</si>
  <si>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</si>
  <si>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</si>
  <si>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</si>
  <si>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</si>
  <si>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</si>
  <si>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</si>
  <si>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</si>
  <si>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</si>
  <si>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</si>
  <si>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</si>
  <si>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</si>
  <si>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</si>
  <si>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</si>
  <si>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</si>
  <si>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</si>
  <si>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</si>
  <si>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</si>
  <si>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</si>
  <si>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</si>
  <si>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</si>
  <si>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</si>
  <si>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</si>
  <si>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</si>
  <si>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</si>
  <si>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</si>
  <si>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</si>
  <si>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</si>
  <si>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</si>
  <si>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</si>
  <si>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</si>
  <si>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</si>
  <si>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</si>
  <si>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</si>
  <si>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</si>
  <si>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</si>
  <si>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</si>
  <si>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</si>
  <si>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</si>
  <si>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</si>
  <si>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</si>
  <si>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</si>
  <si>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</si>
  <si>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</si>
  <si>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</si>
  <si>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</si>
  <si>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</si>
  <si>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</si>
  <si>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</si>
  <si>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</si>
  <si>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</si>
  <si>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</si>
  <si>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</si>
  <si>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</si>
  <si>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</si>
  <si>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</si>
  <si>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</si>
  <si>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</si>
  <si>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</si>
  <si>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</si>
  <si>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</si>
  <si>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</si>
  <si>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</si>
  <si>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</si>
  <si>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</si>
  <si>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</si>
  <si>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</si>
  <si>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</si>
  <si>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</si>
  <si>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</si>
  <si>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</si>
  <si>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</si>
  <si>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</si>
  <si>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</si>
  <si>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</si>
  <si>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</si>
  <si>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</si>
  <si>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</si>
  <si>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</si>
  <si>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</si>
  <si>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</si>
  <si>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</si>
  <si>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</si>
  <si>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</si>
  <si>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</si>
  <si>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</si>
  <si>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</si>
  <si>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</si>
  <si>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</si>
  <si>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</si>
  <si>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</si>
  <si>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</si>
  <si>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</si>
  <si>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</si>
  <si>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</si>
  <si>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</si>
  <si>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</si>
  <si>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</si>
  <si>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</si>
  <si>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</si>
  <si>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</si>
  <si>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</si>
  <si>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</si>
  <si>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</si>
  <si>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</si>
  <si>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</si>
  <si>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</si>
  <si>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</si>
  <si>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</si>
  <si>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</si>
  <si>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</si>
  <si>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</si>
  <si>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</si>
  <si>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</si>
  <si>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</si>
  <si>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</si>
  <si>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</si>
  <si>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</si>
  <si>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</si>
  <si>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</si>
  <si>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</si>
  <si>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</si>
  <si>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</si>
  <si>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</si>
  <si>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</si>
  <si>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</si>
  <si>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</si>
  <si>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</si>
  <si>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</si>
  <si>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</si>
  <si>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</si>
  <si>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</si>
  <si>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</si>
  <si>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</si>
  <si>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</si>
  <si>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</si>
  <si>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</si>
  <si>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</si>
  <si>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</si>
  <si>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</si>
  <si>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</si>
  <si>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</si>
  <si>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</si>
  <si>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</si>
  <si>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</si>
  <si>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</si>
  <si>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</si>
  <si>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</si>
  <si>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</si>
  <si>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</si>
  <si>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</si>
  <si>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</si>
  <si>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</si>
  <si>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</si>
  <si>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</si>
  <si>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</si>
  <si>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</si>
  <si>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</si>
  <si>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</si>
  <si>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</si>
  <si>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</si>
  <si>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</si>
  <si>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</si>
  <si>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</si>
  <si>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</si>
  <si>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</si>
  <si>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</si>
  <si>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</si>
  <si>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</si>
  <si>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</si>
  <si>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</si>
  <si>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</si>
  <si>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</si>
  <si>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</si>
  <si>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</si>
  <si>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</si>
  <si>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</si>
  <si>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</si>
  <si>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</si>
  <si>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</si>
  <si>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</si>
  <si>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</si>
  <si>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</si>
  <si>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</si>
  <si>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</si>
  <si>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</si>
  <si>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</si>
  <si>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</si>
  <si>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</si>
  <si>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</si>
  <si>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</si>
  <si>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</si>
  <si>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</si>
  <si>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</si>
  <si>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</si>
  <si>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</si>
  <si>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</si>
  <si>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</si>
  <si>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</si>
  <si>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</si>
  <si>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</si>
  <si>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</si>
  <si>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</si>
  <si>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</si>
  <si>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</si>
  <si>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</si>
  <si>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</si>
  <si>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</si>
  <si>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</si>
  <si>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</si>
  <si>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</si>
  <si>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</si>
  <si>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</si>
  <si>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</si>
  <si>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</si>
  <si>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</si>
  <si>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</si>
  <si>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</si>
  <si>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</si>
  <si>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</si>
  <si>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</si>
  <si>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</si>
  <si>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</si>
  <si>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</si>
  <si>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</si>
  <si>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</si>
  <si>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</si>
  <si>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</si>
  <si>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</si>
  <si>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</si>
  <si>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</si>
  <si>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</si>
  <si>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</si>
  <si>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</si>
  <si>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</si>
  <si>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</si>
  <si>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</si>
  <si>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</si>
  <si>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</si>
  <si>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</si>
  <si>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</si>
  <si>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</si>
  <si>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</si>
  <si>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</si>
  <si>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</si>
  <si>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</si>
  <si>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</si>
  <si>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</si>
  <si>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</si>
  <si>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</si>
  <si>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</si>
  <si>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</si>
  <si>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</si>
  <si>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</si>
  <si>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</si>
  <si>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</si>
  <si>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</si>
  <si>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</si>
  <si>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</si>
  <si>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</si>
  <si>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</si>
  <si>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</si>
  <si>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</si>
  <si>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</si>
  <si>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</si>
  <si>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</si>
  <si>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</si>
  <si>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</si>
  <si>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</si>
  <si>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</si>
  <si>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</si>
  <si>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</si>
  <si>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</si>
  <si>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</si>
  <si>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</si>
  <si>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</si>
  <si>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</si>
  <si>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</si>
  <si>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</si>
  <si>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</si>
  <si>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</si>
  <si>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</si>
  <si>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</si>
  <si>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</si>
  <si>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</si>
  <si>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</si>
  <si>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</si>
  <si>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</si>
  <si>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</si>
  <si>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</si>
  <si>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</si>
  <si>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</si>
  <si>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</si>
  <si>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</si>
  <si>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</si>
  <si>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</si>
  <si>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</si>
  <si>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</si>
  <si>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</si>
  <si>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</si>
  <si>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</si>
  <si>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</si>
  <si>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</si>
  <si>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</si>
  <si>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</si>
  <si>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</si>
  <si>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</si>
  <si>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</si>
  <si>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</si>
  <si>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</si>
  <si>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</si>
  <si>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</si>
  <si>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</si>
  <si>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</si>
  <si>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</si>
  <si>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</si>
  <si>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</si>
  <si>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</si>
  <si>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</si>
  <si>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</si>
  <si>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</si>
  <si>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</si>
  <si>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</si>
  <si>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</si>
  <si>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</si>
  <si>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</si>
  <si>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</si>
  <si>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</si>
  <si>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</si>
  <si>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</si>
  <si>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</si>
  <si>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</si>
  <si>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</si>
  <si>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</si>
  <si>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</si>
  <si>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</si>
  <si>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</si>
  <si>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</si>
  <si>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</si>
  <si>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</si>
  <si>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</si>
  <si>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</si>
  <si>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</si>
  <si>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</si>
  <si>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</si>
  <si>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</si>
  <si>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</si>
  <si>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</si>
  <si>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</si>
  <si>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</si>
  <si>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</si>
  <si>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</si>
  <si>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</si>
  <si>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</si>
  <si>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</si>
  <si>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</si>
  <si>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</si>
  <si>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</si>
  <si>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</si>
  <si>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</si>
  <si>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</si>
  <si>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</si>
  <si>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</si>
  <si>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</si>
  <si>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</si>
  <si>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</si>
  <si>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</si>
  <si>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</si>
  <si>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</si>
  <si>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</si>
  <si>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</si>
  <si>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</si>
  <si>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</si>
  <si>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</si>
  <si>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</si>
  <si>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</si>
  <si>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</si>
  <si>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</si>
  <si>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</si>
  <si>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</si>
  <si>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</si>
  <si>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</si>
  <si>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</si>
  <si>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</si>
  <si>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</si>
  <si>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</si>
  <si>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</si>
  <si>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</si>
  <si>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</si>
  <si>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</si>
  <si>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</si>
  <si>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</si>
  <si>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</si>
  <si>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</si>
  <si>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</si>
  <si>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</si>
  <si>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</si>
  <si>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</si>
  <si>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</si>
  <si>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</si>
  <si>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</si>
  <si>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</si>
  <si>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</si>
  <si>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</si>
  <si>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</si>
  <si>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</si>
  <si>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</si>
  <si>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</si>
  <si>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</si>
  <si>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</si>
  <si>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</si>
  <si>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</si>
  <si>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</si>
  <si>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</si>
  <si>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</si>
  <si>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</si>
  <si>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</si>
  <si>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</si>
  <si>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</si>
  <si>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</si>
  <si>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</si>
  <si>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</si>
  <si>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</si>
  <si>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</si>
  <si>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</si>
  <si>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</si>
  <si>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</si>
  <si>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</si>
  <si>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</si>
  <si>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</si>
  <si>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</si>
  <si>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</si>
  <si>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</si>
  <si>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</si>
  <si>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</si>
  <si>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</si>
  <si>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</si>
  <si>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</si>
  <si>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</si>
  <si>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</si>
  <si>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</si>
  <si>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</si>
  <si>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</si>
  <si>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</si>
  <si>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</si>
  <si>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</si>
  <si>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</si>
  <si>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</si>
  <si>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</si>
  <si>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</si>
  <si>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</si>
  <si>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</si>
  <si>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</si>
  <si>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</si>
  <si>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</si>
  <si>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</si>
  <si>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</si>
  <si>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</si>
  <si>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</si>
  <si>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</si>
  <si>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</si>
  <si>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</si>
  <si>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</si>
  <si>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</si>
  <si>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</si>
  <si>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</si>
  <si>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</si>
  <si>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</si>
  <si>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</si>
  <si>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</si>
  <si>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</si>
  <si>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</si>
  <si>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</si>
  <si>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</si>
  <si>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</si>
  <si>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</si>
  <si>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</si>
  <si>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</si>
  <si>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</si>
  <si>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</si>
  <si>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</si>
  <si>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</si>
  <si>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</si>
  <si>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</si>
  <si>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</si>
  <si>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</si>
  <si>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</si>
  <si>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</si>
  <si>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</si>
  <si>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</si>
  <si>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</si>
  <si>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</si>
  <si>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</si>
  <si>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</si>
  <si>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</si>
  <si>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</si>
  <si>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</si>
  <si>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</si>
  <si>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</si>
  <si>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</si>
  <si>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</si>
  <si>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</si>
  <si>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</si>
  <si>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</si>
  <si>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</si>
  <si>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</si>
  <si>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</si>
  <si>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</si>
  <si>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</si>
  <si>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</si>
  <si>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</si>
  <si>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</si>
  <si>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</si>
  <si>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</si>
  <si>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</si>
  <si>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</si>
  <si>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</si>
  <si>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</si>
  <si>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</si>
  <si>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</si>
  <si>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</si>
  <si>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</si>
  <si>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</si>
  <si>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</si>
  <si>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</si>
  <si>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</si>
  <si>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</si>
  <si>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</si>
  <si>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</si>
  <si>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</si>
  <si>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</si>
  <si>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</si>
  <si>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</si>
  <si>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</si>
  <si>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</si>
  <si>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</si>
  <si>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</si>
  <si>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</si>
  <si>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</si>
  <si>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</si>
  <si>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</si>
  <si>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</si>
  <si>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</si>
  <si>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</si>
  <si>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</si>
  <si>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</si>
  <si>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</si>
  <si>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</si>
  <si>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</si>
  <si>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</si>
  <si>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</si>
  <si>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</si>
  <si>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</si>
  <si>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</si>
  <si>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</si>
  <si>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</si>
  <si>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</si>
  <si>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</si>
  <si>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</si>
  <si>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</si>
  <si>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</si>
  <si>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</si>
  <si>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</si>
  <si>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</si>
  <si>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</si>
  <si>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</si>
  <si>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</si>
  <si>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</si>
  <si>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</si>
  <si>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</si>
  <si>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</si>
  <si>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</si>
  <si>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</si>
  <si>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</si>
  <si>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</si>
  <si>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</si>
  <si>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</si>
  <si>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</si>
  <si>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</si>
  <si>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</si>
  <si>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</si>
  <si>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</si>
  <si>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</si>
  <si>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</si>
  <si>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</si>
  <si>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</si>
  <si>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</si>
  <si>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</si>
  <si>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</si>
  <si>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</si>
  <si>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</si>
  <si>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</si>
  <si>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</si>
  <si>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</si>
  <si>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</si>
  <si>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</si>
  <si>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</si>
  <si>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</si>
  <si>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</si>
  <si>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</si>
  <si>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</si>
  <si>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</si>
  <si>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</si>
  <si>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</si>
  <si>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</si>
  <si>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</si>
  <si>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</si>
  <si>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</si>
  <si>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</si>
  <si>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</si>
  <si>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</si>
  <si>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</si>
  <si>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</si>
  <si>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</si>
  <si>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</si>
  <si>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</si>
  <si>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</si>
  <si>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</si>
  <si>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</si>
  <si>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</si>
  <si>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</si>
  <si>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</si>
  <si>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</si>
  <si>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</si>
  <si>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</si>
  <si>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</si>
  <si>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</si>
  <si>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</si>
  <si>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</si>
  <si>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</si>
  <si>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</si>
  <si>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</si>
  <si>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</si>
  <si>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</si>
  <si>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</si>
  <si>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</si>
  <si>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</si>
  <si>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</si>
  <si>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</si>
  <si>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</si>
  <si>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</si>
  <si>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</si>
  <si>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</si>
  <si>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</si>
  <si>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</si>
  <si>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</si>
  <si>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</si>
  <si>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</si>
  <si>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</si>
  <si>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</si>
  <si>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</si>
  <si>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</si>
  <si>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</si>
  <si>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</si>
  <si>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</si>
  <si>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</si>
  <si>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</si>
  <si>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</si>
  <si>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</si>
  <si>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</si>
  <si>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</si>
  <si>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</si>
  <si>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</si>
  <si>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</si>
  <si>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</si>
  <si>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</si>
  <si>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</si>
  <si>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</si>
  <si>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</si>
  <si>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</si>
  <si>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</si>
  <si>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</si>
  <si>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</si>
  <si>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</si>
  <si>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</si>
  <si>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</si>
  <si>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</si>
  <si>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</si>
  <si>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</si>
  <si>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</si>
  <si>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</si>
  <si>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</si>
  <si>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</si>
  <si>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</si>
  <si>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</si>
  <si>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</si>
  <si>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</si>
  <si>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</si>
  <si>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</si>
  <si>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</si>
  <si>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</si>
  <si>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</si>
  <si>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</si>
  <si>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</si>
  <si>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</si>
  <si>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</si>
  <si>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</si>
  <si>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</si>
  <si>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</si>
  <si>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</si>
  <si>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</si>
  <si>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</si>
  <si>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</si>
  <si>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</si>
  <si>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</si>
  <si>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</si>
  <si>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</si>
  <si>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</si>
  <si>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</si>
  <si>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</si>
  <si>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</si>
  <si>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</si>
  <si>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</si>
  <si>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</si>
  <si>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</si>
  <si>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</si>
  <si>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</si>
  <si>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</si>
  <si>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</si>
  <si>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</si>
  <si>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</si>
  <si>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</si>
  <si>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</si>
  <si>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</si>
  <si>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</si>
  <si>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</si>
  <si>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</si>
  <si>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</si>
  <si>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</si>
  <si>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</si>
  <si>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</si>
  <si>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</si>
  <si>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</si>
  <si>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</si>
  <si>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</si>
  <si>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</si>
  <si>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</si>
  <si>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</si>
  <si>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</si>
  <si>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</si>
  <si>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</si>
  <si>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</si>
  <si>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</si>
  <si>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</si>
  <si>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</si>
  <si>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</si>
  <si>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</si>
  <si>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</si>
  <si>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</si>
  <si>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</si>
  <si>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</si>
  <si>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</si>
  <si>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</si>
  <si>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</si>
  <si>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</si>
  <si>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</si>
  <si>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</si>
  <si>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</si>
  <si>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</si>
  <si>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</si>
  <si>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</si>
  <si>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</si>
  <si>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</si>
  <si>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</si>
  <si>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</si>
  <si>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</si>
  <si>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</si>
  <si>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</si>
  <si>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</si>
  <si>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</si>
  <si>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</si>
  <si>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</si>
  <si>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</si>
  <si>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</si>
  <si>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</si>
  <si>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</si>
  <si>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</si>
  <si>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</si>
  <si>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</si>
  <si>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</si>
  <si>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</si>
  <si>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</si>
  <si>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</si>
  <si>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</si>
  <si>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</si>
  <si>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</si>
  <si>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</si>
  <si>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</si>
  <si>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</si>
  <si>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</si>
  <si>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</si>
  <si>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</si>
  <si>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</si>
  <si>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</si>
  <si>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</si>
  <si>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</si>
  <si>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</si>
  <si>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</si>
  <si>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</si>
  <si>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</si>
  <si>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</si>
  <si>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</si>
  <si>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</si>
  <si>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</si>
  <si>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</si>
  <si>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</si>
  <si>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</si>
  <si>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</si>
  <si>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</si>
  <si>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</si>
  <si>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</si>
  <si>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</si>
  <si>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</si>
  <si>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</si>
  <si>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</si>
  <si>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</si>
  <si>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</si>
  <si>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</si>
  <si>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</si>
  <si>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</si>
  <si>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</si>
  <si>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</si>
  <si>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</si>
  <si>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</si>
  <si>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</si>
  <si>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</si>
  <si>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</si>
  <si>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</si>
  <si>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</si>
  <si>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</si>
  <si>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</si>
  <si>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</si>
  <si>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</si>
  <si>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</si>
  <si>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</si>
  <si>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</si>
  <si>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</si>
  <si>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</si>
  <si>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</si>
  <si>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</si>
  <si>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</si>
  <si>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</si>
  <si>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</si>
  <si>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</si>
  <si>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</si>
  <si>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</si>
  <si>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</si>
  <si>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</si>
  <si>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</si>
  <si>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</si>
  <si>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</si>
  <si>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</si>
  <si>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</si>
  <si>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</si>
  <si>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</si>
  <si>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</si>
  <si>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</si>
  <si>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</si>
  <si>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</si>
  <si>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</si>
  <si>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</si>
  <si>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</si>
  <si>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</si>
  <si>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</si>
  <si>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</si>
  <si>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</si>
  <si>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</si>
  <si>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</si>
  <si>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</si>
  <si>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</si>
  <si>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</si>
  <si>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</si>
  <si>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</si>
  <si>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</si>
  <si>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</si>
  <si>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</si>
  <si>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</si>
  <si>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</si>
  <si>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</si>
  <si>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</si>
  <si>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</si>
  <si>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</si>
  <si>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</si>
  <si>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</si>
  <si>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</si>
  <si>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</si>
  <si>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</si>
  <si>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</si>
  <si>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</si>
  <si>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</si>
  <si>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</si>
  <si>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</si>
  <si>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</si>
  <si>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</si>
  <si>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</si>
  <si>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</si>
  <si>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</si>
  <si>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</si>
  <si>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</si>
  <si>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</si>
  <si>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</si>
  <si>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</si>
  <si>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</si>
  <si>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</si>
  <si>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</si>
  <si>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</si>
  <si>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</si>
  <si>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</si>
  <si>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</si>
  <si>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</si>
  <si>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</si>
  <si>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</si>
  <si>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</si>
  <si>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</si>
  <si>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</si>
  <si>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</si>
  <si>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</si>
  <si>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</si>
  <si>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</si>
  <si>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</si>
  <si>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</si>
  <si>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</si>
  <si>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</si>
  <si>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</si>
  <si>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</si>
  <si>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</si>
  <si>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</si>
  <si>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</si>
  <si>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</si>
  <si>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</si>
  <si>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</si>
  <si>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</si>
  <si>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</si>
  <si>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</si>
  <si>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</si>
  <si>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</si>
  <si>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</si>
  <si>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</si>
  <si>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</si>
  <si>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</si>
  <si>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</si>
  <si>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</si>
  <si>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</si>
  <si>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</si>
  <si>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</si>
  <si>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</si>
  <si>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</si>
  <si>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</si>
  <si>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</si>
  <si>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</si>
  <si>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</si>
  <si>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</si>
  <si>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</si>
  <si>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</si>
  <si>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</si>
  <si>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</si>
  <si>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</si>
  <si>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</si>
  <si>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</si>
  <si>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</si>
  <si>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</si>
  <si>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</si>
  <si>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</si>
  <si>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</si>
  <si>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</si>
  <si>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</si>
  <si>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</si>
  <si>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</si>
  <si>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</si>
  <si>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</si>
  <si>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</si>
  <si>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</si>
  <si>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</si>
  <si>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</si>
  <si>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</si>
  <si>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</si>
  <si>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</si>
  <si>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</si>
  <si>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</si>
  <si>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</si>
  <si>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</si>
  <si>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</si>
  <si>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</si>
  <si>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</si>
  <si>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</si>
  <si>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</si>
  <si>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</si>
  <si>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</si>
  <si>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</si>
  <si>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</si>
  <si>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</si>
  <si>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</si>
  <si>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</si>
  <si>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</si>
  <si>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</si>
  <si>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</si>
  <si>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</si>
  <si>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</si>
  <si>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</si>
  <si>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</si>
  <si>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</si>
  <si>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</si>
  <si>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</si>
  <si>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</si>
  <si>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</si>
  <si>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</si>
  <si>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</si>
  <si>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</si>
  <si>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</si>
  <si>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</si>
  <si>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</si>
  <si>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</si>
  <si>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</si>
  <si>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</si>
  <si>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</si>
  <si>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</si>
  <si>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</si>
  <si>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</si>
  <si>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</si>
  <si>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</si>
  <si>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</si>
  <si>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</si>
  <si>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</si>
  <si>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</si>
  <si>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</si>
  <si>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</si>
  <si>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</si>
  <si>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</si>
  <si>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</si>
  <si>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</si>
  <si>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</si>
  <si>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</si>
  <si>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</si>
  <si>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</si>
  <si>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</si>
  <si>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</si>
  <si>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</si>
  <si>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</si>
  <si>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</si>
  <si>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</si>
  <si>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</si>
  <si>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</si>
  <si>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</si>
  <si>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</si>
  <si>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</si>
  <si>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</si>
  <si>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</si>
  <si>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</si>
  <si>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</si>
  <si>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</si>
  <si>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</si>
  <si>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</si>
  <si>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</si>
  <si>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</si>
  <si>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</si>
  <si>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</si>
  <si>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</si>
  <si>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</si>
  <si>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</si>
  <si>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</si>
  <si>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</si>
  <si>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</si>
  <si>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</si>
  <si>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</si>
  <si>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</si>
  <si>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</si>
  <si>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</si>
  <si>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</si>
  <si>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</si>
  <si>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</si>
  <si>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</si>
  <si>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</si>
  <si>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</si>
  <si>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</si>
  <si>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</si>
  <si>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</si>
  <si>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</si>
  <si>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</si>
  <si>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</si>
  <si>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</si>
  <si>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</si>
  <si>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</si>
  <si>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</si>
  <si>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</si>
  <si>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</si>
  <si>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</si>
  <si>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</si>
  <si>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</si>
  <si>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</si>
  <si>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</si>
  <si>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</si>
  <si>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</si>
  <si>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</si>
  <si>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</si>
  <si>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</si>
  <si>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</si>
  <si>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</si>
  <si>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</si>
  <si>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</si>
  <si>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</si>
  <si>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</si>
  <si>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</si>
  <si>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</si>
  <si>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</si>
  <si>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</si>
  <si>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</si>
  <si>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</si>
  <si>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</si>
  <si>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</si>
  <si>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</si>
  <si>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</si>
  <si>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</si>
  <si>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</si>
  <si>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</si>
  <si>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</si>
  <si>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</si>
  <si>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</si>
  <si>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</si>
  <si>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</si>
  <si>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</si>
  <si>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</si>
  <si>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</si>
  <si>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</si>
  <si>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</si>
  <si>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</si>
  <si>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</si>
  <si>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</si>
  <si>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</si>
  <si>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</si>
  <si>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</si>
  <si>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</si>
  <si>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</si>
  <si>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</si>
  <si>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</si>
  <si>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</si>
  <si>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</si>
  <si>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</si>
  <si>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</si>
  <si>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</si>
  <si>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</si>
  <si>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</si>
  <si>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</si>
  <si>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</si>
  <si>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</si>
  <si>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</si>
  <si>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</si>
  <si>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</si>
  <si>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</si>
  <si>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</si>
  <si>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</si>
  <si>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</si>
  <si>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</si>
  <si>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</si>
  <si>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</si>
  <si>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</si>
  <si>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</si>
  <si>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</si>
  <si>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</si>
  <si>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</si>
  <si>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</si>
  <si>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</si>
  <si>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</si>
  <si>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</si>
  <si>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</si>
  <si>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</si>
  <si>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</si>
  <si>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</si>
  <si>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</si>
  <si>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</si>
  <si>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</si>
  <si>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</si>
  <si>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</si>
  <si>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</si>
  <si>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</si>
  <si>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</si>
  <si>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</si>
  <si>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</si>
  <si>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</si>
  <si>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</si>
  <si>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</si>
  <si>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</si>
  <si>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</si>
  <si>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</si>
  <si>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</si>
  <si>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</si>
  <si>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</si>
  <si>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</si>
  <si>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</si>
  <si>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</si>
  <si>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</si>
  <si>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</si>
  <si>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</si>
  <si>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</si>
  <si>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</si>
  <si>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</si>
  <si>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</si>
  <si>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</si>
  <si>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</si>
  <si>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</si>
  <si>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</si>
  <si>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</si>
  <si>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</si>
  <si>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</si>
  <si>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</si>
  <si>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</si>
  <si>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</si>
  <si>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</si>
  <si>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</si>
  <si>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</si>
  <si>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</si>
  <si>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</si>
  <si>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</si>
  <si>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</si>
  <si>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</si>
  <si>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</si>
  <si>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</si>
  <si>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</si>
  <si>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</si>
  <si>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</si>
  <si>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</si>
  <si>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</si>
  <si>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</si>
  <si>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</si>
  <si>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</si>
  <si>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</si>
  <si>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</si>
  <si>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</si>
  <si>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</si>
  <si>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</si>
  <si>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</si>
  <si>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</si>
  <si>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</si>
  <si>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</si>
  <si>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</si>
  <si>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</si>
  <si>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</si>
  <si>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</si>
  <si>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</si>
  <si>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</si>
  <si>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</si>
  <si>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</si>
  <si>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</si>
  <si>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</si>
  <si>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</si>
  <si>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</si>
  <si>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</si>
  <si>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</si>
  <si>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</si>
  <si>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</si>
  <si>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</si>
  <si>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</si>
  <si>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</si>
  <si>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</si>
  <si>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</si>
  <si>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</si>
  <si>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</si>
  <si>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</si>
  <si>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</si>
  <si>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</si>
  <si>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</si>
  <si>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</si>
  <si>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</si>
  <si>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</si>
  <si>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</si>
  <si>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</si>
  <si>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</si>
  <si>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</si>
  <si>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</si>
  <si>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</si>
  <si>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</si>
  <si>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</si>
  <si>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</si>
  <si>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</si>
  <si>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</si>
  <si>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</si>
  <si>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</si>
  <si>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</si>
  <si>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</si>
  <si>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</si>
  <si>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</si>
  <si>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</si>
  <si>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</si>
  <si>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</si>
  <si>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</si>
  <si>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</si>
  <si>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</si>
  <si>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</si>
  <si>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</si>
  <si>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</si>
  <si>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</si>
  <si>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</si>
  <si>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</si>
  <si>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</si>
  <si>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</si>
  <si>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</si>
  <si>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</si>
  <si>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</si>
  <si>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</si>
  <si>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</si>
  <si>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</si>
  <si>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</si>
  <si>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</si>
  <si>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</si>
  <si>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</si>
  <si>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</si>
  <si>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</si>
  <si>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</si>
  <si>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</si>
  <si>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</si>
  <si>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</si>
  <si>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</si>
  <si>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</si>
  <si>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</si>
  <si>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</si>
  <si>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</si>
  <si>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</si>
  <si>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</si>
  <si>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</si>
  <si>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</si>
  <si>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</si>
  <si>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</si>
  <si>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</si>
  <si>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</si>
  <si>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</si>
  <si>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</si>
  <si>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</si>
  <si>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</si>
  <si>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</si>
  <si>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</si>
  <si>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</si>
  <si>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</si>
  <si>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</si>
  <si>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</si>
  <si>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</si>
  <si>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</si>
  <si>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</si>
  <si>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</si>
  <si>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</si>
  <si>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</si>
  <si>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</si>
  <si>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</si>
  <si>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</si>
  <si>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</si>
  <si>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</si>
  <si>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</si>
  <si>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</si>
  <si>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</si>
  <si>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</si>
  <si>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</si>
  <si>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</si>
  <si>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</si>
  <si>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</si>
  <si>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</si>
  <si>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</si>
  <si>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</si>
  <si>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</si>
  <si>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</si>
  <si>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</si>
  <si>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</si>
  <si>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</si>
  <si>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</si>
  <si>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</si>
  <si>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</si>
  <si>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</si>
  <si>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</si>
  <si>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</si>
  <si>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</si>
  <si>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</si>
  <si>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</si>
  <si>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</si>
  <si>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</si>
  <si>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</si>
  <si>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</si>
  <si>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</si>
  <si>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</si>
  <si>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</si>
  <si>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</si>
  <si>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</si>
  <si>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</si>
  <si>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</si>
  <si>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</si>
  <si>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</si>
  <si>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</si>
  <si>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</si>
  <si>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</si>
  <si>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</si>
  <si>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</si>
  <si>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</si>
  <si>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</si>
  <si>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</si>
  <si>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</si>
  <si>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</si>
  <si>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</si>
  <si>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</si>
  <si>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</si>
  <si>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</si>
  <si>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</si>
  <si>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</si>
  <si>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</si>
  <si>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</si>
  <si>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</si>
  <si>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</si>
  <si>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</si>
  <si>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</si>
  <si>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</si>
  <si>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</si>
  <si>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</si>
  <si>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</si>
  <si>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</si>
  <si>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</si>
  <si>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</si>
  <si>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</si>
  <si>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</si>
  <si>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</si>
  <si>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</si>
  <si>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</si>
  <si>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</si>
  <si>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</si>
  <si>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</si>
  <si>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</si>
  <si>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</si>
  <si>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</si>
  <si>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</si>
  <si>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</si>
  <si>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</si>
  <si>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</si>
  <si>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</si>
  <si>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</si>
  <si>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</si>
  <si>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</si>
  <si>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</si>
  <si>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</si>
  <si>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</si>
  <si>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</si>
  <si>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</si>
  <si>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</si>
  <si>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</si>
  <si>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</si>
  <si>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</si>
  <si>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</si>
  <si>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</si>
  <si>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</si>
  <si>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</si>
  <si>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</si>
  <si>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</si>
  <si>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</si>
  <si>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</si>
  <si>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</si>
  <si>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</si>
  <si>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</si>
  <si>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</si>
  <si>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</si>
  <si>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</si>
  <si>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</si>
  <si>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</si>
  <si>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</si>
  <si>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</si>
  <si>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</si>
  <si>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</si>
  <si>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</si>
  <si>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</si>
  <si>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</si>
  <si>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</si>
  <si>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</si>
  <si>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</si>
  <si>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</si>
  <si>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</si>
  <si>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</si>
  <si>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</si>
  <si>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</si>
  <si>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</si>
  <si>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</si>
  <si>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</si>
  <si>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</si>
  <si>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</si>
  <si>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</si>
  <si>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</si>
  <si>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</si>
  <si>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</si>
  <si>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</si>
  <si>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</si>
  <si>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</si>
  <si>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</si>
  <si>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</si>
  <si>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</si>
  <si>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</si>
  <si>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</si>
  <si>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</si>
  <si>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</si>
  <si>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</si>
  <si>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</si>
  <si>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</si>
  <si>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</si>
  <si>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</si>
  <si>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</si>
  <si>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</si>
  <si>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</si>
  <si>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</si>
  <si>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</si>
  <si>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</si>
  <si>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</si>
  <si>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</si>
  <si>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</si>
  <si>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</si>
  <si>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</si>
  <si>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</si>
  <si>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</si>
  <si>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</si>
  <si>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</si>
  <si>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</si>
  <si>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</si>
  <si>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</si>
  <si>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</si>
  <si>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</si>
  <si>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</si>
  <si>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</si>
  <si>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</si>
  <si>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</si>
  <si>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</si>
  <si>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</si>
  <si>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</si>
  <si>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</si>
  <si>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</si>
  <si>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</si>
  <si>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</si>
  <si>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</si>
  <si>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</si>
  <si>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</si>
  <si>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</si>
  <si>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</si>
  <si>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</si>
  <si>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</si>
  <si>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</si>
  <si>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</si>
  <si>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</si>
  <si>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</si>
  <si>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</si>
  <si>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</si>
  <si>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</si>
  <si>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</si>
  <si>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</si>
  <si>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</si>
  <si>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</si>
  <si>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</si>
  <si>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</si>
  <si>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</si>
  <si>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</si>
  <si>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</si>
  <si>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</si>
  <si>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</si>
  <si>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</si>
  <si>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</si>
  <si>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</si>
  <si>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</si>
  <si>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</si>
  <si>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</si>
  <si>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</si>
  <si>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</si>
  <si>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</si>
  <si>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</si>
  <si>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</si>
  <si>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</si>
  <si>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</si>
  <si>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</si>
  <si>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</si>
  <si>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</si>
  <si>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</si>
  <si>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</si>
  <si>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</si>
  <si>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</si>
  <si>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</si>
  <si>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</si>
  <si>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</si>
  <si>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</si>
  <si>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</si>
  <si>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</si>
  <si>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</si>
  <si>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</si>
  <si>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</si>
  <si>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</si>
  <si>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</si>
  <si>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</si>
  <si>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</si>
  <si>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</si>
  <si>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</si>
  <si>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</si>
  <si>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</si>
  <si>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</si>
  <si>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</si>
  <si>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</si>
  <si>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</si>
  <si>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</si>
  <si>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</si>
  <si>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</si>
  <si>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</si>
  <si>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</si>
  <si>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</si>
  <si>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</si>
  <si>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</si>
  <si>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</si>
  <si>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</si>
  <si>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</si>
  <si>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</si>
  <si>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</si>
  <si>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</si>
  <si>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</si>
  <si>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</si>
  <si>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</si>
  <si>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</si>
  <si>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</si>
  <si>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</si>
  <si>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</si>
  <si>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</si>
  <si>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</si>
  <si>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</si>
  <si>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</si>
  <si>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</si>
  <si>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</si>
  <si>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</si>
  <si>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</si>
  <si>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</si>
  <si>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</si>
  <si>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</si>
  <si>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</si>
  <si>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</si>
  <si>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</si>
  <si>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</si>
  <si>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</si>
  <si>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</si>
  <si>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</si>
  <si>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</si>
  <si>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</si>
  <si>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</si>
  <si>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</si>
  <si>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</si>
  <si>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</si>
  <si>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</si>
  <si>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</si>
  <si>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</si>
  <si>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</si>
  <si>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</si>
  <si>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</si>
  <si>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</si>
  <si>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</si>
  <si>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</si>
  <si>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</si>
  <si>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</si>
  <si>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</si>
  <si>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</si>
  <si>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</si>
  <si>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</si>
  <si>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</si>
  <si>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</si>
  <si>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</si>
  <si>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</si>
  <si>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</si>
  <si>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</si>
  <si>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</si>
  <si>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</si>
  <si>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</si>
  <si>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</si>
  <si>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</si>
  <si>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</si>
  <si>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</si>
  <si>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</si>
  <si>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</si>
  <si>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</si>
  <si>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</si>
  <si>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</si>
  <si>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</si>
  <si>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</si>
  <si>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</si>
  <si>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</si>
  <si>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</si>
  <si>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</si>
  <si>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</si>
  <si>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</si>
  <si>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</si>
  <si>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</si>
  <si>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</si>
  <si>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</si>
  <si>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</si>
  <si>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</si>
  <si>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</si>
  <si>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</si>
  <si>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</si>
  <si>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</si>
  <si>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</si>
  <si>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</si>
  <si>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</si>
  <si>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</si>
  <si>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</si>
  <si>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</si>
  <si>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</si>
  <si>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</si>
  <si>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</si>
  <si>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</si>
  <si>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</si>
  <si>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</si>
  <si>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</si>
  <si>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</si>
  <si>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</si>
  <si>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</si>
  <si>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</si>
  <si>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</si>
  <si>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</si>
  <si>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</si>
  <si>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</si>
  <si>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</si>
  <si>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</si>
  <si>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</si>
  <si>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</si>
  <si>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</si>
  <si>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</si>
  <si>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</si>
  <si>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</si>
  <si>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</si>
  <si>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</si>
  <si>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</si>
  <si>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</si>
  <si>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</si>
  <si>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</si>
  <si>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</si>
  <si>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</si>
  <si>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</si>
  <si>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</si>
  <si>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</si>
  <si>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</si>
  <si>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</si>
  <si>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</si>
  <si>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</si>
  <si>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</si>
  <si>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</si>
  <si>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</si>
  <si>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</si>
  <si>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</si>
  <si>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</si>
  <si>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</si>
  <si>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</si>
  <si>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</si>
  <si>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</si>
  <si>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</si>
  <si>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</si>
  <si>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</si>
  <si>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</si>
  <si>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</si>
  <si>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</si>
  <si>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</si>
  <si>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</si>
  <si>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</si>
  <si>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</si>
  <si>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</si>
  <si>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</si>
  <si>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</si>
  <si>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</si>
  <si>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</si>
  <si>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</si>
  <si>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</si>
  <si>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</si>
  <si>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</si>
  <si>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</si>
  <si>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</si>
  <si>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</si>
  <si>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</si>
  <si>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</si>
  <si>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</si>
  <si>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</si>
  <si>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</si>
  <si>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</si>
  <si>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</si>
  <si>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</si>
  <si>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</si>
  <si>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</si>
  <si>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</si>
  <si>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</si>
  <si>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</si>
  <si>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</si>
  <si>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</si>
  <si>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</si>
  <si>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</si>
  <si>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</si>
  <si>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</si>
  <si>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</si>
  <si>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</si>
  <si>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</si>
  <si>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</si>
  <si>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</si>
  <si>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</si>
  <si>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</si>
  <si>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</si>
  <si>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</si>
  <si>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</si>
  <si>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</si>
  <si>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</si>
  <si>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</si>
  <si>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</si>
  <si>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</si>
  <si>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</si>
  <si>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</si>
  <si>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</si>
  <si>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</si>
  <si>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</si>
  <si>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</si>
  <si>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</si>
  <si>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</si>
  <si>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</si>
  <si>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</si>
  <si>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</si>
  <si>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</si>
  <si>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</si>
  <si>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</si>
  <si>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</si>
  <si>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</si>
  <si>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</si>
  <si>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</si>
  <si>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</si>
  <si>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</si>
  <si>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</si>
  <si>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</si>
  <si>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</si>
  <si>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</si>
  <si>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</si>
  <si>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</si>
  <si>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</si>
  <si>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</si>
  <si>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</si>
  <si>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</si>
  <si>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</si>
  <si>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</si>
  <si>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</si>
  <si>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</si>
  <si>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</si>
  <si>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</si>
  <si>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</si>
  <si>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</si>
  <si>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</si>
  <si>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</si>
  <si>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</si>
  <si>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</si>
  <si>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</si>
  <si>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</si>
  <si>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</si>
  <si>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</si>
  <si>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</si>
  <si>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</si>
  <si>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</si>
  <si>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</si>
  <si>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</si>
  <si>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</si>
  <si>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</si>
  <si>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</si>
  <si>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</si>
  <si>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</si>
  <si>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</si>
  <si>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</si>
  <si>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</si>
  <si>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</si>
  <si>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</si>
  <si>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</si>
  <si>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</si>
  <si>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</si>
  <si>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</si>
  <si>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</si>
  <si>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</si>
  <si>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</si>
  <si>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</si>
  <si>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</si>
  <si>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</si>
  <si>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</si>
  <si>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</si>
  <si>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</si>
  <si>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</si>
  <si>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</si>
  <si>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</si>
  <si>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</si>
  <si>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</si>
  <si>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</si>
  <si>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</si>
  <si>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</si>
  <si>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</si>
  <si>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</si>
  <si>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</si>
  <si>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</si>
  <si>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</si>
  <si>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</si>
  <si>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</si>
  <si>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</si>
  <si>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</si>
  <si>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</si>
  <si>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</si>
  <si>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</si>
  <si>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</si>
  <si>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</si>
  <si>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</si>
  <si>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</si>
  <si>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</si>
  <si>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</si>
  <si>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</si>
  <si>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</si>
  <si>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</si>
  <si>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</si>
  <si>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</si>
  <si>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</si>
  <si>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</si>
  <si>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</si>
  <si>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</si>
  <si>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</si>
  <si>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</si>
  <si>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</si>
  <si>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</si>
  <si>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</si>
  <si>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</si>
  <si>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</si>
  <si>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</si>
  <si>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</si>
  <si>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</si>
  <si>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</si>
  <si>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</si>
  <si>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</si>
  <si>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</si>
  <si>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</si>
  <si>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</si>
  <si>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</si>
  <si>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</si>
  <si>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</si>
  <si>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</si>
  <si>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</si>
  <si>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</si>
  <si>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</si>
  <si>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</si>
  <si>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</si>
  <si>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</si>
  <si>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</si>
  <si>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</si>
  <si>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</si>
  <si>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</si>
  <si>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</si>
  <si>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</si>
  <si>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</si>
  <si>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</si>
  <si>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</si>
  <si>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</si>
  <si>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</si>
  <si>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</si>
  <si>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</si>
  <si>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</si>
  <si>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</si>
  <si>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</si>
  <si>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</si>
  <si>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</si>
  <si>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</si>
  <si>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</si>
  <si>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</si>
  <si>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</si>
  <si>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</si>
  <si>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</si>
  <si>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</si>
  <si>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</si>
  <si>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</si>
  <si>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</si>
  <si>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</si>
  <si>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</si>
  <si>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</si>
  <si>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</si>
  <si>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</si>
  <si>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</si>
  <si>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</si>
  <si>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</si>
  <si>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</si>
  <si>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</si>
  <si>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</si>
  <si>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</si>
  <si>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</si>
  <si>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</si>
  <si>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</si>
  <si>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</si>
  <si>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</si>
  <si>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</si>
  <si>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</si>
  <si>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</si>
  <si>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</si>
  <si>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</si>
  <si>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</si>
  <si>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</si>
  <si>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</si>
  <si>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</si>
  <si>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</si>
  <si>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</si>
  <si>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</si>
  <si>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</si>
  <si>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</si>
  <si>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</si>
  <si>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</si>
  <si>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</si>
  <si>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</si>
  <si>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</si>
  <si>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</si>
  <si>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</si>
  <si>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</si>
  <si>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</si>
  <si>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</si>
  <si>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</si>
  <si>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</si>
  <si>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</si>
  <si>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</si>
  <si>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</si>
  <si>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</si>
  <si>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</si>
  <si>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</si>
  <si>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</si>
  <si>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</si>
  <si>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</si>
  <si>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</si>
  <si>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</si>
  <si>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</si>
  <si>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</si>
  <si>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</si>
  <si>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</si>
  <si>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</si>
  <si>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</si>
  <si>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</si>
  <si>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</si>
  <si>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</si>
  <si>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</si>
  <si>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</si>
  <si>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</si>
  <si>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</si>
  <si>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</si>
  <si>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</si>
  <si>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</si>
  <si>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</si>
  <si>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</si>
  <si>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</si>
  <si>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</si>
  <si>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</si>
  <si>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</si>
  <si>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</si>
  <si>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</si>
  <si>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</si>
  <si>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</si>
  <si>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</si>
  <si>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</si>
  <si>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</si>
  <si>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</si>
  <si>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</si>
  <si>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</si>
  <si>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</si>
  <si>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</si>
  <si>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</si>
  <si>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</si>
  <si>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</si>
  <si>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</si>
  <si>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</si>
  <si>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</si>
  <si>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</si>
  <si>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</si>
  <si>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</si>
  <si>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</si>
  <si>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</si>
  <si>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</si>
  <si>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</si>
  <si>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</si>
  <si>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</si>
  <si>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</si>
  <si>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</si>
  <si>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</si>
  <si>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</si>
  <si>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</si>
  <si>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</si>
  <si>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</si>
  <si>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</si>
  <si>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</si>
  <si>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</si>
  <si>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</si>
  <si>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</si>
  <si>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</si>
  <si>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</si>
  <si>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</si>
  <si>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</si>
  <si>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</si>
  <si>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</si>
  <si>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</si>
  <si>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</si>
  <si>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</si>
  <si>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</si>
  <si>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</si>
  <si>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</si>
  <si>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</si>
  <si>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</si>
  <si>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</si>
  <si>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</si>
  <si>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</si>
  <si>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</si>
  <si>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</si>
  <si>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</si>
  <si>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</si>
  <si>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</si>
  <si>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</si>
  <si>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</si>
  <si>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</si>
  <si>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</si>
  <si>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</si>
  <si>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</si>
  <si>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</si>
  <si>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</si>
  <si>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</si>
  <si>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</si>
  <si>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</si>
  <si>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</si>
  <si>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</si>
  <si>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</si>
  <si>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</si>
  <si>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</si>
  <si>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</si>
  <si>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</si>
  <si>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</si>
  <si>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</si>
  <si>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</si>
  <si>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</si>
  <si>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</si>
  <si>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</si>
  <si>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</si>
  <si>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</si>
  <si>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</si>
  <si>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</si>
  <si>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</si>
  <si>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</si>
  <si>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</si>
  <si>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</si>
  <si>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</si>
  <si>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</si>
  <si>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</si>
  <si>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</si>
  <si>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</si>
  <si>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</si>
  <si>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</si>
  <si>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</si>
  <si>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</si>
  <si>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</si>
  <si>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</si>
  <si>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</si>
  <si>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</si>
  <si>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</si>
  <si>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</si>
  <si>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</si>
  <si>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</si>
  <si>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</si>
  <si>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</si>
  <si>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</si>
  <si>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</si>
  <si>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</si>
  <si>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</si>
  <si>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</si>
  <si>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</si>
  <si>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</si>
  <si>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</si>
  <si>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</si>
  <si>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</si>
  <si>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</si>
  <si>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</si>
  <si>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</si>
  <si>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</si>
  <si>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</si>
  <si>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</si>
  <si>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</si>
  <si>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</si>
  <si>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</si>
  <si>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</si>
  <si>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</si>
  <si>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</si>
  <si>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</si>
  <si>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</si>
  <si>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</si>
  <si>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</si>
  <si>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</si>
  <si>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</si>
  <si>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</si>
  <si>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</si>
  <si>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</si>
  <si>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</si>
  <si>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</si>
  <si>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</si>
  <si>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</si>
  <si>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</si>
  <si>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</si>
  <si>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</si>
  <si>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</si>
  <si>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</si>
  <si>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</si>
  <si>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</si>
  <si>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</si>
  <si>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</si>
  <si>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</si>
  <si>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</si>
  <si>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</si>
  <si>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</si>
  <si>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</si>
  <si>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</si>
  <si>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</si>
  <si>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</si>
  <si>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</si>
  <si>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</si>
  <si>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</si>
  <si>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</si>
  <si>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</si>
  <si>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</si>
  <si>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</si>
  <si>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</si>
  <si>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</si>
  <si>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</si>
  <si>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</si>
  <si>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</si>
  <si>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</si>
  <si>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</si>
  <si>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</si>
  <si>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</si>
  <si>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</si>
  <si>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</si>
  <si>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</si>
  <si>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</si>
  <si>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</si>
  <si>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</si>
  <si>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</si>
  <si>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</si>
  <si>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</si>
  <si>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</si>
  <si>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</si>
  <si>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</si>
  <si>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</si>
  <si>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</si>
  <si>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</si>
  <si>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</si>
  <si>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</si>
  <si>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</si>
  <si>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</si>
  <si>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</si>
  <si>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</si>
  <si>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</si>
  <si>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</si>
  <si>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</si>
  <si>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</si>
  <si>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</si>
  <si>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</si>
  <si>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</si>
  <si>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</si>
  <si>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</si>
  <si>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</si>
  <si>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</si>
  <si>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</si>
  <si>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</si>
  <si>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</si>
  <si>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</si>
  <si>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</si>
  <si>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</si>
  <si>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</si>
  <si>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</si>
  <si>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</si>
  <si>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</si>
  <si>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</si>
  <si>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</si>
  <si>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</si>
  <si>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</si>
  <si>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</si>
  <si>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</si>
  <si>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</si>
  <si>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</si>
  <si>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</si>
  <si>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</si>
  <si>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</si>
  <si>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</si>
  <si>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</si>
  <si>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</si>
  <si>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</si>
  <si>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</si>
  <si>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</si>
  <si>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</si>
  <si>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</si>
  <si>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</si>
  <si>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</si>
  <si>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</si>
  <si>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</si>
  <si>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</si>
  <si>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</si>
  <si>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</si>
  <si>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</si>
  <si>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</si>
  <si>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</si>
  <si>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</si>
  <si>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</si>
  <si>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</si>
  <si>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</si>
  <si>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</si>
  <si>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</si>
  <si>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</si>
  <si>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</si>
  <si>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</si>
  <si>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</si>
  <si>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</si>
  <si>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</si>
  <si>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</si>
  <si>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</si>
  <si>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</si>
  <si>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</si>
  <si>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</si>
  <si>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</si>
  <si>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</si>
  <si>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</si>
  <si>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</si>
  <si>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</si>
  <si>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</si>
  <si>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</si>
  <si>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</si>
  <si>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</si>
  <si>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</si>
  <si>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</si>
  <si>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</si>
  <si>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</si>
  <si>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</si>
  <si>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</si>
  <si>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</si>
  <si>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</si>
  <si>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</si>
  <si>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</si>
  <si>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</si>
  <si>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</si>
  <si>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</si>
  <si>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</si>
  <si>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</si>
  <si>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</si>
  <si>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</si>
  <si>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</si>
  <si>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</si>
  <si>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</si>
  <si>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</si>
  <si>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</si>
  <si>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</si>
  <si>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</si>
  <si>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</si>
  <si>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</si>
  <si>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</si>
  <si>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</si>
  <si>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</si>
  <si>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</si>
  <si>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</si>
  <si>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</si>
  <si>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</si>
  <si>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</si>
  <si>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</si>
  <si>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</si>
  <si>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</si>
  <si>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</si>
  <si>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</si>
  <si>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</si>
  <si>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</si>
  <si>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</si>
  <si>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</si>
  <si>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</si>
  <si>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</si>
  <si>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</si>
  <si>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</si>
  <si>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</si>
  <si>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</si>
  <si>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</si>
  <si>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</si>
  <si>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</si>
  <si>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</si>
  <si>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</si>
  <si>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</si>
  <si>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</si>
  <si>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</si>
  <si>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</si>
  <si>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</si>
  <si>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</si>
  <si>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</si>
  <si>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</si>
  <si>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</si>
  <si>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</si>
  <si>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</si>
  <si>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</si>
  <si>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</si>
  <si>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</si>
  <si>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</si>
  <si>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</si>
  <si>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</si>
  <si>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</si>
  <si>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</si>
  <si>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</si>
  <si>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</si>
  <si>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</si>
  <si>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</si>
  <si>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</si>
  <si>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</si>
  <si>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</si>
  <si>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</si>
  <si>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</si>
  <si>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</si>
  <si>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</si>
  <si>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</si>
  <si>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</si>
  <si>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</si>
  <si>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</si>
  <si>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</si>
  <si>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</si>
  <si>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</si>
  <si>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</si>
  <si>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</si>
  <si>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</si>
  <si>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</si>
  <si>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</si>
  <si>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</si>
  <si>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</si>
  <si>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</si>
  <si>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</si>
  <si>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</si>
  <si>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</si>
  <si>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</si>
  <si>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</si>
  <si>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</si>
  <si>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</si>
  <si>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</si>
  <si>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</si>
  <si>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</si>
  <si>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</si>
  <si>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</si>
  <si>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</si>
  <si>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</si>
  <si>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</si>
  <si>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</si>
  <si>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</si>
  <si>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</si>
  <si>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</si>
  <si>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</si>
  <si>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</si>
  <si>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</si>
  <si>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</si>
  <si>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</si>
  <si>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</si>
  <si>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</si>
  <si>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</si>
  <si>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</si>
  <si>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</si>
  <si>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</si>
  <si>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</si>
  <si>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</si>
  <si>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</si>
  <si>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</si>
  <si>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</si>
  <si>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</si>
  <si>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</si>
  <si>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</si>
  <si>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</si>
  <si>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</si>
  <si>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</si>
  <si>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</si>
  <si>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</si>
  <si>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</si>
  <si>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</si>
  <si>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</si>
  <si>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</si>
  <si>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</si>
  <si>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</si>
  <si>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</si>
  <si>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</si>
  <si>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</si>
  <si>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</si>
  <si>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</si>
  <si>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</si>
  <si>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</si>
  <si>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</si>
  <si>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</si>
  <si>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</si>
  <si>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</si>
  <si>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</si>
  <si>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</si>
  <si>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</si>
  <si>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</si>
  <si>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</si>
  <si>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</si>
  <si>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</si>
  <si>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</si>
  <si>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</si>
  <si>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</si>
  <si>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</si>
  <si>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</si>
  <si>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</si>
  <si>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</si>
  <si>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</si>
  <si>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</si>
  <si>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</si>
  <si>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</si>
  <si>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</si>
  <si>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</si>
  <si>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</si>
  <si>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</si>
  <si>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</si>
  <si>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</si>
  <si>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</si>
  <si>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</si>
  <si>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</si>
  <si>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</si>
  <si>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</si>
  <si>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</si>
  <si>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</si>
  <si>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</si>
  <si>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</si>
  <si>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</si>
  <si>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</si>
  <si>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</si>
  <si>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</si>
  <si>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</si>
  <si>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</si>
  <si>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</si>
  <si>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</si>
  <si>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</si>
  <si>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</si>
  <si>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</si>
  <si>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</si>
  <si>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</si>
  <si>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</si>
  <si>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</si>
  <si>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</si>
  <si>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</si>
  <si>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</si>
  <si>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</si>
  <si>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</si>
  <si>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</si>
  <si>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</si>
  <si>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</si>
  <si>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</si>
  <si>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</si>
  <si>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</si>
  <si>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</si>
  <si>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</si>
  <si>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</si>
  <si>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</si>
  <si>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</si>
  <si>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</si>
  <si>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</si>
  <si>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</si>
  <si>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</si>
  <si>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</si>
  <si>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</si>
  <si>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</si>
  <si>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</si>
  <si>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</si>
  <si>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</si>
  <si>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</si>
  <si>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</si>
  <si>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</si>
  <si>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</si>
  <si>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</si>
  <si>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</si>
  <si>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</si>
  <si>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</si>
  <si>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</si>
  <si>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</si>
  <si>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</si>
  <si>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</si>
  <si>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</si>
  <si>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</si>
  <si>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</si>
  <si>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</si>
  <si>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</si>
  <si>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</si>
  <si>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</si>
  <si>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</si>
  <si>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</si>
  <si>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</si>
  <si>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</si>
  <si>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</si>
  <si>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</si>
  <si>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</si>
  <si>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</si>
  <si>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</si>
  <si>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</si>
  <si>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</si>
  <si>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</si>
  <si>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</si>
  <si>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</si>
  <si>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</si>
  <si>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</si>
  <si>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</si>
  <si>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</si>
  <si>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</si>
  <si>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</si>
  <si>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</si>
  <si>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</si>
  <si>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</si>
  <si>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</si>
  <si>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</si>
  <si>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</si>
  <si>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</si>
  <si>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</si>
  <si>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</si>
  <si>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</si>
  <si>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</si>
  <si>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</si>
  <si>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</si>
  <si>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</si>
  <si>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</si>
  <si>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</si>
  <si>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</si>
  <si>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</si>
  <si>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</si>
  <si>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</si>
  <si>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</si>
  <si>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</si>
  <si>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</si>
  <si>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</si>
  <si>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</si>
  <si>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</si>
  <si>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</si>
  <si>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</si>
  <si>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</si>
  <si>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</si>
  <si>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</si>
  <si>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</si>
  <si>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</si>
  <si>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</si>
  <si>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</si>
  <si>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</si>
  <si>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</si>
  <si>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</si>
  <si>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</si>
  <si>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</si>
  <si>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</si>
  <si>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</si>
  <si>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</si>
  <si>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</si>
  <si>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</si>
  <si>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</si>
  <si>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</si>
  <si>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</si>
  <si>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</si>
  <si>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</si>
  <si>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</si>
  <si>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</si>
  <si>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</si>
  <si>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</si>
  <si>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</si>
  <si>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</si>
  <si>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</si>
  <si>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</si>
  <si>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</si>
  <si>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</si>
  <si>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</si>
  <si>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</si>
  <si>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</si>
  <si>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</si>
  <si>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</si>
  <si>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</si>
  <si>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</si>
  <si>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</si>
  <si>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</si>
  <si>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</si>
  <si>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</si>
  <si>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</si>
  <si>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</si>
  <si>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</si>
  <si>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</si>
  <si>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</si>
  <si>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</si>
  <si>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</si>
  <si>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</si>
  <si>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</si>
  <si>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</si>
  <si>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</si>
  <si>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</si>
  <si>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</si>
  <si>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</si>
  <si>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</si>
  <si>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</si>
  <si>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</si>
  <si>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</si>
  <si>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</si>
  <si>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</si>
  <si>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</si>
  <si>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</si>
  <si>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</si>
  <si>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</si>
  <si>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</si>
  <si>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</si>
  <si>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</si>
  <si>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</si>
  <si>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</si>
  <si>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</si>
  <si>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</si>
  <si>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</si>
  <si>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</si>
  <si>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</si>
  <si>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</si>
  <si>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</si>
  <si>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</si>
  <si>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</si>
  <si>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</si>
  <si>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</si>
  <si>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</si>
  <si>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</si>
  <si>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</si>
  <si>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</si>
  <si>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</si>
  <si>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</si>
  <si>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</si>
  <si>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</si>
  <si>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</si>
  <si>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</si>
  <si>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</si>
  <si>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</si>
  <si>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</si>
  <si>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</si>
  <si>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</si>
  <si>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</si>
  <si>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</si>
  <si>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</si>
  <si>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</si>
  <si>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</si>
  <si>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</si>
  <si>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</si>
  <si>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</si>
  <si>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</si>
  <si>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</si>
  <si>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</si>
  <si>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</si>
  <si>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</si>
  <si>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</si>
  <si>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</si>
  <si>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</si>
  <si>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</si>
  <si>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</si>
  <si>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</si>
  <si>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</si>
  <si>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</si>
  <si>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</si>
  <si>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</si>
  <si>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</si>
  <si>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</si>
  <si>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</si>
  <si>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</si>
  <si>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</si>
  <si>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</si>
  <si>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</si>
  <si>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</si>
  <si>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</si>
  <si>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</si>
  <si>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</si>
  <si>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</si>
  <si>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</si>
  <si>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</si>
  <si>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</si>
  <si>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</si>
  <si>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</si>
  <si>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</si>
  <si>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</si>
  <si>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</si>
  <si>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</si>
  <si>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</si>
  <si>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</si>
  <si>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</si>
  <si>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</si>
  <si>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</si>
  <si>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</si>
  <si>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</si>
  <si>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</si>
  <si>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</si>
  <si>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</si>
  <si>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</si>
  <si>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</si>
  <si>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</si>
  <si>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</si>
  <si>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</si>
  <si>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</si>
  <si>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</si>
  <si>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</si>
  <si>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</si>
  <si>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</si>
  <si>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</si>
  <si>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</si>
  <si>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</si>
  <si>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</si>
  <si>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</si>
  <si>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</si>
  <si>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</si>
  <si>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</si>
  <si>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</si>
  <si>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</si>
  <si>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</si>
  <si>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</si>
  <si>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</si>
  <si>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</si>
  <si>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</si>
  <si>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</si>
  <si>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</si>
  <si>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</si>
  <si>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</si>
  <si>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</si>
  <si>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</si>
  <si>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</si>
  <si>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</si>
  <si>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</si>
  <si>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</si>
  <si>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</si>
  <si>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</si>
  <si>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</si>
  <si>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</si>
  <si>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</si>
  <si>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</si>
  <si>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</si>
  <si>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</si>
  <si>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</si>
  <si>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</si>
  <si>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</si>
  <si>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</si>
  <si>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</si>
  <si>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</si>
  <si>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</si>
  <si>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</si>
  <si>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</si>
  <si>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</si>
  <si>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</si>
  <si>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</si>
  <si>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</si>
  <si>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</si>
  <si>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</si>
  <si>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</si>
  <si>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</si>
  <si>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</si>
  <si>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</si>
  <si>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</si>
  <si>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</si>
  <si>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</si>
  <si>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</si>
  <si>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</si>
  <si>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</si>
  <si>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</si>
  <si>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</si>
  <si>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</si>
  <si>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</si>
  <si>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</si>
  <si>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</si>
  <si>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</si>
  <si>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</si>
  <si>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</si>
  <si>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</si>
  <si>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</si>
  <si>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</si>
  <si>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</si>
  <si>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</si>
  <si>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</si>
  <si>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</si>
  <si>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</si>
  <si>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</si>
  <si>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</si>
  <si>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</si>
  <si>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</si>
  <si>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</si>
  <si>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</si>
  <si>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</si>
  <si>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</si>
  <si>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</si>
  <si>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</si>
  <si>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</si>
  <si>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</si>
  <si>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</si>
  <si>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</si>
  <si>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</si>
  <si>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</si>
  <si>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</si>
  <si>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</si>
  <si>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</si>
  <si>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</si>
  <si>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</si>
  <si>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</si>
  <si>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</si>
  <si>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</si>
  <si>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</si>
  <si>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</si>
  <si>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</si>
  <si>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</si>
  <si>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</si>
  <si>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</si>
  <si>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</si>
  <si>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</si>
  <si>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</si>
  <si>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</si>
  <si>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</si>
  <si>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</si>
  <si>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</si>
  <si>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</si>
  <si>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</si>
  <si>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</si>
  <si>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</si>
  <si>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</si>
  <si>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</si>
  <si>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</si>
  <si>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</si>
  <si>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</si>
  <si>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</si>
  <si>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</si>
  <si>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</si>
  <si>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</si>
  <si>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</si>
  <si>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</si>
  <si>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</si>
  <si>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</si>
  <si>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</si>
  <si>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</si>
  <si>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</si>
  <si>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</si>
  <si>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</si>
  <si>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</si>
  <si>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</si>
  <si>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</si>
  <si>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</si>
  <si>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</si>
  <si>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</si>
  <si>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</si>
  <si>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</si>
  <si>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</si>
  <si>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</si>
  <si>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</si>
  <si>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</si>
  <si>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</si>
  <si>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</si>
  <si>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</si>
  <si>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</si>
  <si>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</si>
  <si>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</si>
  <si>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</si>
  <si>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</si>
  <si>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</si>
  <si>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</si>
  <si>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</si>
  <si>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</si>
  <si>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</si>
  <si>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</si>
  <si>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</si>
  <si>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</si>
  <si>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</si>
  <si>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</si>
  <si>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</si>
  <si>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</si>
  <si>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</si>
  <si>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</si>
  <si>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</si>
  <si>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</si>
  <si>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</si>
  <si>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</si>
  <si>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</si>
  <si>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</si>
  <si>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</si>
  <si>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</si>
  <si>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</si>
  <si>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</si>
  <si>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</si>
  <si>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</si>
  <si>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</si>
  <si>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</si>
  <si>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</si>
  <si>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</si>
  <si>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</si>
  <si>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</si>
  <si>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</si>
  <si>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</si>
  <si>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</si>
  <si>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</si>
  <si>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</si>
  <si>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</si>
  <si>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</si>
  <si>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</si>
  <si>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</si>
  <si>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</si>
  <si>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</si>
  <si>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</si>
  <si>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</si>
  <si>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</si>
  <si>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</si>
  <si>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</si>
  <si>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</si>
  <si>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</si>
  <si>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</si>
  <si>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</si>
  <si>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</si>
  <si>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</si>
  <si>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</si>
  <si>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</si>
  <si>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</si>
  <si>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</si>
  <si>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</si>
  <si>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</si>
  <si>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</si>
  <si>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</si>
  <si>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</si>
  <si>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</si>
  <si>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</si>
  <si>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</si>
  <si>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</si>
  <si>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</si>
  <si>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</si>
  <si>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</si>
  <si>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</si>
  <si>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</si>
  <si>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</si>
  <si>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</si>
  <si>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</si>
  <si>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</si>
  <si>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</si>
  <si>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</si>
  <si>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</si>
  <si>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</si>
  <si>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</si>
  <si>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</si>
  <si>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</si>
  <si>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</si>
  <si>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</si>
  <si>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</si>
  <si>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</si>
  <si>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</si>
  <si>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</si>
  <si>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</si>
  <si>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</si>
  <si>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</si>
  <si>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</si>
  <si>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</si>
  <si>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</si>
  <si>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</si>
  <si>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</si>
  <si>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</si>
  <si>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</si>
  <si>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</si>
  <si>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</si>
  <si>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</si>
  <si>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</si>
  <si>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</si>
  <si>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</si>
  <si>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</si>
  <si>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</si>
  <si>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</si>
  <si>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</si>
  <si>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</si>
  <si>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</si>
  <si>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</si>
  <si>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</si>
  <si>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</si>
  <si>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</si>
  <si>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</si>
  <si>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</si>
  <si>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</si>
  <si>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</si>
  <si>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</si>
  <si>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</si>
  <si>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</si>
  <si>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</si>
  <si>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</si>
  <si>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</si>
  <si>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</si>
  <si>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</si>
  <si>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</si>
  <si>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</si>
  <si>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</si>
  <si>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</si>
  <si>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</si>
  <si>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</si>
  <si>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</si>
  <si>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</si>
  <si>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</si>
  <si>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</si>
  <si>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</si>
  <si>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</si>
  <si>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</si>
  <si>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</si>
  <si>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</si>
  <si>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</si>
  <si>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</si>
  <si>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</si>
  <si>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</si>
  <si>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</si>
  <si>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</si>
  <si>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</si>
  <si>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</si>
  <si>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</si>
  <si>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</si>
  <si>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</si>
  <si>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</si>
  <si>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</si>
  <si>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</si>
  <si>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</si>
  <si>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</si>
  <si>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</si>
  <si>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</si>
  <si>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</si>
  <si>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</si>
  <si>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</si>
  <si>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</si>
  <si>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</si>
  <si>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</si>
  <si>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</si>
  <si>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</si>
  <si>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</si>
  <si>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</si>
  <si>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</si>
  <si>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</si>
  <si>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</si>
  <si>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</si>
  <si>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</si>
  <si>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</si>
  <si>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</si>
  <si>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</si>
  <si>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</si>
  <si>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</si>
  <si>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</si>
  <si>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</si>
  <si>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</si>
  <si>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</si>
  <si>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</si>
  <si>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</si>
  <si>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</si>
  <si>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</si>
  <si>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</si>
  <si>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</si>
  <si>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</si>
  <si>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</si>
  <si>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</si>
  <si>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</si>
  <si>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</si>
  <si>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</si>
  <si>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</si>
  <si>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</si>
  <si>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</si>
  <si>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</si>
  <si>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</si>
  <si>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</si>
  <si>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</si>
  <si>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</si>
  <si>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</si>
  <si>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</si>
  <si>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</si>
  <si>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</si>
  <si>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</si>
  <si>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</si>
  <si>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</si>
  <si>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</si>
  <si>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</si>
  <si>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</si>
  <si>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</si>
  <si>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</si>
  <si>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</si>
  <si>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</si>
  <si>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</si>
  <si>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</si>
  <si>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</si>
  <si>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</si>
  <si>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</si>
  <si>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</si>
  <si>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</si>
  <si>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</si>
  <si>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</si>
  <si>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</si>
  <si>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</si>
  <si>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</si>
  <si>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</si>
  <si>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</si>
  <si>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</si>
  <si>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</si>
  <si>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</si>
  <si>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</si>
  <si>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</si>
  <si>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</si>
  <si>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</si>
  <si>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</si>
  <si>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</si>
  <si>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</si>
  <si>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</si>
  <si>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</si>
  <si>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</si>
  <si>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</si>
  <si>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</si>
  <si>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</si>
  <si>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</si>
  <si>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</si>
  <si>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</si>
  <si>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</si>
  <si>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</si>
  <si>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</si>
  <si>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</si>
  <si>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</si>
  <si>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</si>
  <si>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</si>
  <si>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</si>
  <si>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</si>
  <si>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</si>
  <si>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</si>
  <si>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</si>
  <si>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</si>
  <si>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</si>
  <si>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</si>
  <si>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</si>
  <si>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</si>
  <si>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</si>
  <si>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</si>
  <si>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</si>
  <si>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</si>
  <si>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</si>
  <si>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</si>
  <si>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</si>
  <si>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</si>
  <si>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</si>
  <si>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</si>
  <si>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</si>
  <si>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</si>
  <si>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</si>
  <si>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</si>
  <si>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</si>
  <si>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</si>
  <si>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</si>
  <si>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</si>
  <si>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</si>
  <si>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</si>
  <si>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</si>
  <si>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</si>
  <si>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</si>
  <si>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</si>
  <si>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</si>
  <si>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</si>
  <si>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</si>
  <si>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</si>
  <si>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</si>
  <si>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</si>
  <si>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</si>
  <si>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</si>
  <si>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</si>
  <si>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</si>
  <si>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</si>
  <si>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</si>
  <si>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</si>
  <si>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</si>
  <si>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</si>
  <si>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</si>
  <si>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</si>
  <si>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</si>
  <si>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</si>
  <si>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</si>
  <si>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</si>
  <si>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</si>
  <si>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</si>
  <si>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</si>
  <si>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</si>
  <si>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</si>
  <si>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</si>
  <si>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</si>
  <si>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</si>
  <si>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</si>
  <si>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</si>
  <si>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</si>
  <si>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</si>
  <si>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</si>
  <si>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</si>
  <si>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</si>
  <si>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</si>
  <si>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</si>
  <si>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</si>
  <si>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</si>
  <si>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</si>
  <si>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</si>
  <si>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</si>
  <si>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</si>
  <si>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</si>
  <si>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</si>
  <si>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</si>
  <si>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</si>
  <si>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</si>
  <si>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</si>
  <si>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</si>
  <si>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</si>
  <si>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</si>
  <si>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</si>
  <si>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</si>
  <si>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</si>
  <si>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</si>
  <si>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</si>
  <si>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</si>
  <si>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</si>
  <si>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</si>
  <si>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</si>
  <si>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</si>
  <si>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</si>
  <si>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</si>
  <si>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</si>
  <si>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</si>
  <si>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</si>
  <si>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</si>
  <si>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</si>
  <si>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</si>
  <si>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</si>
  <si>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</si>
  <si>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</si>
  <si>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</si>
  <si>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</si>
  <si>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</si>
  <si>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</si>
  <si>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</si>
  <si>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</si>
  <si>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</si>
  <si>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</si>
  <si>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</si>
  <si>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</si>
  <si>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</si>
  <si>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</si>
  <si>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</si>
  <si>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</si>
  <si>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</si>
  <si>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</si>
  <si>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</si>
  <si>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</si>
  <si>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</si>
  <si>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</si>
  <si>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</si>
  <si>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</si>
  <si>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</si>
  <si>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</si>
  <si>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</si>
  <si>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</si>
  <si>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</si>
  <si>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</si>
  <si>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</si>
  <si>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</si>
  <si>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</si>
  <si>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</si>
  <si>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</si>
  <si>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</si>
  <si>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</si>
  <si>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</si>
  <si>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</si>
  <si>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</si>
  <si>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</si>
  <si>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</si>
  <si>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</si>
  <si>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</si>
  <si>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</si>
  <si>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</si>
  <si>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</si>
  <si>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</si>
  <si>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</si>
  <si>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</si>
  <si>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</si>
  <si>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</si>
  <si>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</si>
  <si>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</si>
  <si>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</si>
  <si>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</si>
  <si>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</si>
  <si>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</si>
  <si>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</si>
  <si>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</si>
  <si>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</si>
  <si>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</si>
  <si>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</si>
  <si>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</si>
  <si>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</si>
  <si>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</si>
  <si>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</si>
  <si>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</si>
  <si>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</si>
  <si>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</si>
  <si>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</si>
  <si>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</si>
  <si>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</si>
  <si>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</si>
  <si>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</si>
  <si>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</si>
  <si>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</si>
  <si>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</si>
  <si>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</si>
  <si>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</si>
  <si>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</si>
  <si>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</si>
  <si>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</si>
  <si>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</si>
  <si>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</si>
  <si>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</si>
  <si>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</si>
  <si>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</si>
  <si>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</si>
  <si>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</si>
  <si>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</si>
  <si>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</si>
  <si>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</si>
  <si>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</si>
  <si>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</si>
  <si>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</si>
  <si>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</si>
  <si>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</si>
  <si>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</si>
  <si>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</si>
  <si>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</si>
  <si>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</si>
  <si>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</si>
  <si>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</si>
  <si>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</si>
  <si>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</si>
  <si>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</si>
  <si>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</si>
  <si>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</si>
  <si>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</si>
  <si>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</si>
  <si>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</si>
  <si>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</si>
  <si>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</si>
  <si>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</si>
  <si>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</si>
  <si>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</si>
  <si>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</si>
  <si>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</si>
  <si>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</si>
  <si>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</si>
  <si>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</si>
  <si>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</si>
  <si>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</si>
  <si>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</si>
  <si>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</si>
  <si>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</si>
  <si>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</si>
  <si>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</si>
  <si>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</si>
  <si>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</si>
  <si>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</si>
  <si>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</si>
  <si>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</si>
  <si>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</si>
  <si>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</si>
  <si>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</si>
  <si>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</si>
  <si>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</si>
  <si>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</si>
  <si>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</si>
  <si>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</si>
  <si>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</si>
  <si>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</si>
  <si>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</si>
  <si>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</si>
  <si>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</si>
  <si>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</si>
  <si>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</si>
  <si>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</si>
  <si>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</si>
  <si>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</si>
  <si>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</si>
  <si>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</si>
  <si>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</si>
  <si>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</si>
  <si>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</si>
  <si>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</si>
  <si>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</si>
  <si>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</si>
  <si>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</si>
  <si>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</si>
  <si>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</si>
  <si>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</si>
  <si>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</si>
  <si>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</si>
  <si>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</si>
  <si>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</si>
  <si>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</si>
  <si>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</si>
  <si>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</si>
  <si>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</si>
  <si>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</si>
  <si>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</si>
  <si>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</si>
  <si>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</si>
  <si>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</si>
  <si>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</si>
  <si>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</si>
  <si>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</si>
  <si>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</si>
  <si>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</si>
  <si>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</si>
  <si>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</si>
  <si>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</si>
  <si>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</si>
  <si>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</si>
  <si>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</si>
  <si>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</si>
  <si>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</si>
  <si>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</si>
  <si>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</si>
  <si>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</si>
  <si>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</si>
  <si>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</si>
  <si>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</si>
  <si>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</si>
  <si>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</si>
  <si>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</si>
  <si>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</si>
  <si>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</si>
  <si>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</si>
  <si>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</si>
  <si>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</si>
  <si>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</si>
  <si>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</si>
  <si>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</si>
  <si>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</si>
  <si>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</si>
  <si>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</si>
  <si>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</si>
  <si>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</si>
  <si>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</si>
  <si>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</si>
  <si>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</si>
  <si>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</si>
  <si>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</si>
  <si>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</si>
  <si>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</si>
  <si>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</si>
  <si>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</si>
  <si>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</si>
  <si>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</si>
  <si>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</si>
  <si>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</si>
  <si>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</si>
  <si>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</si>
  <si>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</si>
  <si>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</si>
  <si>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</si>
  <si>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</si>
  <si>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</si>
  <si>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</si>
  <si>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</si>
  <si>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</si>
  <si>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</si>
  <si>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</si>
  <si>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</si>
  <si>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</si>
  <si>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</si>
  <si>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</si>
  <si>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</si>
  <si>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</si>
  <si>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</si>
  <si>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</si>
  <si>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</si>
  <si>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</si>
  <si>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</si>
  <si>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</si>
  <si>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</si>
  <si>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</si>
  <si>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</si>
  <si>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</si>
  <si>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</si>
  <si>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</si>
  <si>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</si>
  <si>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</si>
  <si>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</si>
  <si>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</si>
  <si>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</si>
  <si>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</si>
  <si>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</si>
  <si>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</si>
  <si>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</si>
  <si>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</si>
  <si>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</si>
  <si>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</si>
  <si>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</si>
  <si>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</si>
  <si>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</si>
  <si>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</si>
  <si>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</si>
  <si>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</si>
  <si>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</si>
  <si>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</si>
  <si>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</si>
  <si>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</si>
  <si>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</si>
  <si>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</si>
  <si>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</si>
  <si>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</si>
  <si>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</si>
  <si>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</si>
  <si>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</si>
  <si>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</si>
  <si>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</si>
  <si>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</si>
  <si>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</si>
  <si>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</si>
  <si>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</si>
  <si>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</si>
  <si>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</si>
  <si>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</si>
  <si>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</si>
  <si>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</si>
  <si>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</si>
  <si>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</si>
  <si>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</si>
  <si>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</si>
  <si>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</si>
  <si>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</si>
  <si>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</si>
  <si>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</si>
  <si>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</si>
  <si>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</si>
  <si>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</si>
  <si>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</si>
  <si>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</si>
  <si>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</si>
  <si>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</si>
  <si>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</si>
  <si>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</si>
  <si>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</si>
  <si>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</si>
  <si>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</si>
  <si>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</si>
  <si>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</si>
  <si>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</si>
  <si>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</si>
  <si>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</si>
  <si>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</si>
  <si>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</si>
  <si>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</si>
  <si>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</si>
  <si>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</si>
  <si>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</si>
  <si>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</si>
  <si>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</si>
  <si>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</si>
  <si>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</si>
  <si>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</si>
  <si>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</si>
  <si>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</si>
  <si>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</si>
  <si>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</si>
  <si>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</si>
  <si>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</si>
  <si>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</si>
  <si>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</si>
  <si>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</si>
  <si>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</si>
  <si>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</si>
  <si>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</si>
  <si>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</si>
  <si>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</si>
  <si>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</si>
  <si>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</si>
  <si>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</si>
  <si>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</si>
  <si>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</si>
  <si>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</si>
  <si>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</si>
  <si>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</si>
  <si>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</si>
  <si>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</si>
  <si>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</si>
  <si>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</si>
  <si>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</si>
  <si>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</si>
  <si>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</si>
  <si>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</si>
  <si>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</si>
  <si>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</si>
  <si>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</si>
  <si>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</si>
  <si>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</si>
  <si>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</si>
  <si>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</si>
  <si>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</si>
  <si>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</si>
  <si>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</si>
  <si>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</si>
  <si>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</si>
  <si>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</si>
  <si>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</si>
  <si>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</si>
  <si>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</si>
  <si>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</si>
  <si>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</si>
  <si>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</si>
  <si>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</si>
  <si>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</si>
  <si>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</si>
  <si>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</si>
  <si>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</si>
  <si>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</si>
  <si>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</si>
  <si>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</si>
  <si>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</si>
  <si>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</si>
  <si>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</si>
  <si>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</si>
  <si>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</si>
  <si>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</si>
  <si>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</si>
  <si>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</si>
  <si>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</si>
  <si>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</si>
  <si>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</si>
  <si>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</si>
  <si>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</si>
  <si>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</si>
  <si>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</si>
  <si>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</si>
  <si>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</si>
  <si>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</si>
  <si>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</si>
  <si>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</si>
  <si>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</si>
  <si>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</si>
  <si>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</si>
  <si>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</si>
  <si>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</si>
  <si>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</si>
  <si>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</si>
  <si>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</si>
  <si>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</si>
  <si>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</si>
  <si>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</si>
  <si>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</si>
  <si>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</si>
  <si>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</si>
  <si>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</si>
  <si>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</si>
  <si>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</si>
  <si>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</si>
  <si>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</si>
  <si>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</si>
  <si>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</si>
  <si>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</si>
  <si>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</si>
  <si>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</si>
  <si>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</si>
  <si>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</si>
  <si>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</si>
  <si>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</si>
  <si>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</si>
  <si>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</si>
  <si>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</si>
  <si>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</si>
  <si>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</si>
  <si>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</si>
  <si>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</si>
  <si>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</si>
  <si>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</si>
  <si>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</si>
  <si>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</si>
  <si>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</si>
  <si>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</si>
  <si>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</si>
  <si>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</si>
  <si>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</si>
  <si>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</si>
  <si>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</si>
  <si>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</si>
  <si>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</si>
  <si>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</si>
  <si>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</si>
  <si>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</si>
  <si>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</si>
  <si>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</si>
  <si>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</si>
  <si>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</si>
  <si>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</si>
  <si>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</si>
  <si>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</si>
  <si>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</si>
  <si>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</si>
  <si>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</si>
  <si>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</si>
  <si>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</si>
  <si>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</si>
  <si>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</si>
  <si>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</si>
  <si>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</si>
  <si>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</si>
  <si>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</si>
  <si>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</si>
  <si>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</si>
  <si>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</si>
  <si>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</si>
  <si>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</si>
  <si>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</si>
  <si>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</si>
  <si>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</si>
  <si>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</si>
  <si>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</si>
  <si>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</si>
  <si>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</si>
  <si>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</si>
  <si>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</si>
  <si>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</si>
  <si>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</si>
  <si>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</si>
  <si>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</si>
  <si>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</si>
  <si>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</si>
  <si>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</si>
  <si>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</si>
  <si>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</si>
  <si>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</si>
  <si>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</si>
  <si>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</si>
  <si>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</si>
  <si>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</si>
  <si>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</si>
  <si>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</si>
  <si>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</si>
  <si>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</si>
  <si>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</si>
  <si>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</si>
  <si>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</si>
  <si>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</si>
  <si>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</si>
  <si>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</si>
  <si>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</si>
  <si>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</si>
  <si>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</si>
  <si>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</si>
  <si>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</si>
  <si>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</si>
  <si>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</si>
  <si>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</si>
  <si>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</si>
  <si>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</si>
  <si>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</si>
  <si>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</si>
  <si>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</si>
  <si>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</si>
  <si>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</si>
  <si>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</si>
  <si>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</si>
  <si>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</si>
  <si>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</si>
  <si>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</si>
  <si>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</si>
  <si>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</si>
  <si>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</si>
  <si>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</si>
  <si>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</si>
  <si>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</si>
  <si>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</si>
  <si>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</si>
  <si>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</si>
  <si>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</si>
  <si>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</si>
  <si>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</si>
  <si>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</si>
  <si>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</si>
  <si>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</si>
  <si>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</si>
  <si>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</si>
  <si>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</si>
  <si>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</si>
  <si>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</si>
  <si>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</si>
  <si>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</si>
  <si>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</si>
  <si>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</si>
  <si>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</si>
  <si>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</si>
  <si>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</si>
  <si>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</si>
  <si>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</si>
  <si>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</si>
  <si>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</si>
  <si>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</si>
  <si>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</si>
  <si>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</si>
  <si>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</si>
  <si>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</si>
  <si>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</si>
  <si>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</si>
  <si>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</si>
  <si>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</si>
  <si>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</si>
  <si>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</si>
  <si>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</si>
  <si>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</si>
  <si>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</si>
  <si>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</si>
  <si>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</si>
  <si>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</si>
  <si>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</si>
  <si>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</si>
  <si>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</si>
  <si>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</si>
  <si>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</si>
  <si>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</si>
  <si>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</si>
  <si>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</si>
  <si>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</si>
  <si>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</si>
  <si>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</si>
  <si>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</si>
  <si>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</si>
  <si>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</si>
  <si>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</si>
  <si>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</si>
  <si>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</si>
  <si>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</si>
  <si>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</si>
  <si>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</si>
  <si>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</si>
  <si>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</si>
  <si>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</si>
  <si>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</si>
  <si>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</si>
  <si>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</si>
  <si>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</si>
  <si>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</si>
  <si>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</si>
  <si>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</si>
  <si>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</si>
  <si>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</si>
  <si>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</si>
  <si>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</si>
  <si>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</si>
  <si>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</si>
  <si>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</si>
  <si>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</si>
  <si>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</si>
  <si>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</si>
  <si>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</si>
  <si>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</si>
  <si>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</si>
  <si>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</si>
  <si>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</si>
  <si>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</si>
  <si>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</si>
  <si>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</si>
  <si>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</si>
  <si>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</si>
  <si>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</si>
  <si>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</si>
  <si>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</si>
  <si>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</si>
  <si>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</si>
  <si>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</si>
  <si>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</si>
  <si>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</si>
  <si>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</si>
  <si>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</si>
  <si>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</si>
  <si>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</si>
  <si>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</si>
  <si>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</si>
  <si>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</si>
  <si>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</si>
  <si>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</si>
  <si>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</si>
  <si>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</si>
  <si>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</si>
  <si>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</si>
  <si>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</si>
  <si>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</si>
  <si>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</si>
  <si>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</si>
  <si>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</si>
  <si>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</si>
  <si>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</si>
  <si>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</si>
  <si>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</si>
  <si>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</si>
  <si>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</si>
  <si>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</si>
  <si>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</si>
  <si>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</si>
  <si>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</si>
  <si>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</si>
  <si>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</si>
  <si>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</si>
  <si>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</si>
  <si>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</si>
  <si>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</si>
  <si>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</si>
  <si>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</si>
  <si>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</si>
  <si>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</si>
  <si>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</si>
  <si>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</si>
  <si>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</si>
  <si>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</si>
  <si>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</si>
  <si>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</si>
  <si>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</si>
  <si>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</si>
  <si>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</si>
  <si>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</si>
  <si>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</si>
  <si>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</si>
  <si>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</si>
  <si>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</si>
  <si>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</si>
  <si>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</si>
  <si>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</si>
  <si>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</si>
  <si>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</si>
  <si>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</si>
  <si>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</si>
  <si>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</si>
  <si>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</si>
  <si>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</si>
  <si>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</si>
  <si>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</si>
  <si>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</si>
  <si>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</si>
  <si>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</si>
  <si>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</si>
  <si>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</si>
  <si>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</si>
  <si>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</si>
  <si>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</si>
  <si>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</si>
  <si>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</si>
  <si>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</si>
  <si>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</si>
  <si>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</si>
  <si>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</si>
  <si>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</si>
  <si>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</si>
  <si>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</si>
  <si>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</si>
  <si>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</si>
  <si>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</si>
  <si>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</si>
  <si>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</si>
  <si>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</si>
  <si>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</si>
  <si>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</si>
  <si>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</si>
  <si>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</si>
  <si>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</si>
  <si>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</si>
  <si>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</si>
  <si>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</si>
  <si>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</si>
  <si>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</si>
  <si>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</si>
  <si>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</si>
  <si>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</si>
  <si>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</si>
  <si>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</si>
  <si>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</si>
  <si>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</si>
  <si>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</si>
  <si>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</si>
  <si>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</si>
  <si>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</si>
  <si>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</si>
  <si>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</si>
  <si>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</si>
  <si>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</si>
  <si>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</si>
  <si>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</si>
  <si>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</si>
  <si>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</si>
  <si>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</si>
  <si>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</si>
  <si>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</si>
  <si>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</si>
  <si>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</si>
  <si>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</si>
  <si>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</si>
  <si>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</si>
  <si>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</si>
  <si>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</si>
  <si>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</si>
  <si>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</si>
  <si>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</si>
  <si>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</si>
  <si>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</si>
  <si>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</si>
  <si>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</si>
  <si>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</si>
  <si>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</si>
  <si>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</si>
  <si>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</si>
  <si>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</si>
  <si>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</si>
  <si>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</si>
  <si>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</si>
  <si>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</si>
  <si>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</si>
  <si>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</si>
  <si>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</si>
  <si>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</si>
  <si>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</si>
  <si>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</si>
  <si>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</si>
  <si>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</si>
  <si>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</si>
  <si>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</si>
  <si>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</si>
  <si>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</si>
  <si>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</si>
  <si>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</si>
  <si>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</si>
  <si>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</si>
  <si>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</si>
  <si>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</si>
  <si>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</si>
  <si>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</si>
  <si>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</si>
  <si>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</si>
  <si>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</si>
  <si>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</si>
  <si>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</si>
  <si>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</si>
  <si>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</si>
  <si>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</si>
  <si>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</si>
  <si>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</si>
  <si>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</si>
  <si>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</si>
  <si>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</si>
  <si>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</si>
  <si>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</si>
  <si>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</si>
  <si>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</si>
  <si>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</si>
  <si>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</si>
  <si>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</si>
  <si>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</si>
  <si>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</si>
  <si>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</si>
  <si>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</si>
  <si>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</si>
  <si>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</si>
  <si>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</si>
  <si>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</si>
  <si>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</si>
  <si>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</si>
  <si>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</si>
  <si>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</si>
  <si>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</si>
  <si>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</si>
  <si>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</si>
  <si>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</si>
  <si>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</si>
  <si>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</si>
  <si>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</si>
  <si>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</si>
  <si>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</si>
  <si>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</si>
  <si>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</si>
  <si>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</si>
  <si>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</si>
  <si>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</si>
  <si>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</si>
  <si>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</si>
  <si>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</si>
  <si>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</si>
  <si>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</si>
  <si>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</si>
  <si>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</si>
  <si>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</si>
  <si>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</si>
  <si>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</si>
  <si>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</si>
  <si>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</si>
  <si>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</si>
  <si>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</si>
  <si>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</si>
  <si>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</si>
  <si>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</si>
  <si>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</si>
  <si>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</si>
  <si>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</si>
  <si>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</si>
  <si>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</si>
  <si>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</si>
  <si>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</si>
  <si>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</si>
  <si>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</si>
  <si>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</si>
  <si>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</si>
  <si>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</si>
  <si>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</si>
  <si>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</si>
  <si>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</si>
  <si>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</si>
  <si>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</si>
  <si>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</si>
  <si>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</si>
  <si>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</si>
  <si>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</si>
  <si>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</si>
  <si>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</si>
  <si>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</si>
  <si>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</si>
  <si>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</si>
  <si>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</si>
  <si>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</si>
  <si>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</si>
  <si>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</si>
  <si>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</si>
  <si>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</si>
  <si>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</si>
  <si>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</si>
  <si>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</si>
  <si>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</si>
  <si>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</si>
  <si>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</si>
  <si>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</si>
  <si>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</si>
  <si>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</si>
  <si>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</si>
  <si>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</si>
  <si>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</si>
  <si>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</si>
  <si>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</si>
  <si>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</si>
  <si>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</si>
  <si>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</si>
  <si>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</si>
  <si>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</si>
  <si>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</si>
  <si>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</si>
  <si>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</si>
  <si>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</si>
  <si>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</si>
  <si>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</si>
  <si>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</si>
  <si>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</si>
  <si>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</si>
  <si>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</si>
  <si>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</si>
  <si>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</si>
  <si>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</si>
  <si>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</si>
  <si>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</si>
  <si>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</si>
  <si>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</si>
  <si>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</si>
  <si>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</si>
  <si>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</si>
  <si>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</si>
  <si>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</si>
  <si>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</si>
  <si>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</si>
  <si>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</si>
  <si>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</si>
  <si>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</si>
  <si>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</si>
  <si>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</si>
  <si>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</si>
  <si>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</si>
  <si>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</si>
  <si>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</si>
  <si>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</si>
  <si>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</si>
  <si>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</si>
  <si>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</si>
  <si>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</si>
  <si>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</si>
  <si>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</si>
  <si>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</si>
  <si>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</si>
  <si>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</si>
  <si>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</si>
  <si>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</si>
  <si>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</si>
  <si>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</si>
  <si>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</si>
  <si>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</si>
  <si>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</si>
  <si>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</si>
  <si>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</si>
  <si>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</si>
  <si>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</si>
  <si>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</si>
  <si>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</si>
  <si>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</si>
  <si>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</si>
  <si>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</si>
  <si>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</si>
  <si>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</si>
  <si>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</si>
  <si>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</si>
  <si>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</si>
  <si>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</si>
  <si>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</si>
  <si>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</si>
  <si>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</si>
  <si>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</si>
  <si>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</si>
  <si>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</si>
  <si>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</si>
  <si>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</si>
  <si>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</si>
  <si>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</si>
  <si>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</si>
  <si>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</si>
  <si>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</si>
  <si>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</si>
  <si>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</si>
  <si>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</si>
  <si>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</si>
  <si>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</si>
  <si>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</si>
  <si>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</si>
  <si>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</si>
  <si>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</si>
  <si>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</si>
  <si>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</si>
  <si>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</si>
  <si>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</si>
  <si>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</si>
  <si>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</si>
  <si>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</si>
  <si>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</si>
  <si>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</si>
  <si>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</si>
  <si>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</si>
  <si>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</si>
  <si>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</si>
  <si>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</si>
  <si>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</si>
  <si>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</si>
  <si>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</si>
  <si>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</si>
  <si>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</si>
  <si>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</si>
  <si>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</si>
  <si>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</si>
  <si>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</si>
  <si>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</si>
  <si>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</si>
  <si>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</si>
  <si>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</si>
  <si>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</si>
  <si>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</si>
  <si>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</si>
  <si>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</si>
  <si>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</si>
  <si>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</si>
  <si>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</si>
  <si>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</si>
  <si>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</si>
  <si>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</si>
  <si>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</si>
  <si>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</si>
  <si>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</si>
  <si>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</si>
  <si>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</si>
  <si>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</si>
  <si>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</si>
  <si>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</si>
  <si>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</si>
  <si>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</si>
  <si>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</si>
  <si>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</si>
  <si>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</si>
  <si>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</si>
  <si>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</si>
  <si>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</si>
  <si>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</si>
  <si>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</si>
  <si>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</si>
  <si>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</si>
  <si>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</si>
  <si>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</si>
  <si>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</si>
  <si>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</si>
  <si>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</si>
  <si>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</si>
  <si>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</si>
  <si>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</si>
  <si>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</si>
  <si>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</si>
  <si>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</si>
  <si>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</si>
  <si>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</si>
  <si>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</si>
  <si>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</si>
  <si>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</si>
  <si>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</si>
  <si>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</si>
  <si>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</si>
  <si>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</si>
  <si>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</si>
  <si>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</si>
  <si>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</si>
  <si>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</si>
  <si>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</si>
  <si>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</si>
  <si>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</si>
  <si>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</si>
  <si>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</si>
  <si>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</si>
  <si>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</si>
  <si>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</si>
  <si>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</si>
  <si>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</si>
  <si>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</si>
  <si>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</si>
  <si>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</si>
  <si>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</si>
  <si>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</si>
  <si>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</si>
  <si>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</si>
  <si>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</si>
  <si>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</si>
  <si>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</si>
  <si>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</si>
  <si>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</si>
  <si>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</si>
  <si>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</si>
  <si>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</si>
  <si>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</si>
  <si>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</si>
  <si>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</si>
  <si>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</si>
  <si>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</si>
  <si>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</si>
  <si>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</si>
  <si>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</si>
  <si>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</si>
  <si>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</si>
  <si>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</si>
  <si>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</si>
  <si>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</si>
  <si>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</si>
  <si>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</si>
  <si>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</si>
  <si>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</si>
  <si>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</si>
  <si>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</si>
  <si>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</si>
  <si>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</si>
  <si>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</si>
  <si>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</si>
  <si>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</si>
  <si>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</si>
  <si>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</si>
  <si>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</si>
  <si>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</si>
  <si>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</si>
  <si>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</si>
  <si>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</si>
  <si>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</si>
  <si>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</si>
  <si>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</si>
  <si>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</si>
  <si>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</si>
  <si>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</si>
  <si>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</si>
  <si>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</si>
  <si>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</si>
  <si>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</si>
  <si>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</si>
  <si>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</si>
  <si>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</si>
  <si>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</si>
  <si>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</si>
  <si>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</si>
  <si>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</si>
  <si>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</si>
  <si>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</si>
  <si>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</si>
  <si>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</si>
  <si>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</si>
  <si>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</si>
  <si>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</si>
  <si>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</si>
  <si>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</si>
  <si>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</si>
  <si>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</si>
  <si>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</si>
  <si>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</si>
  <si>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</si>
  <si>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</si>
  <si>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</si>
  <si>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</si>
  <si>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</si>
  <si>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</si>
  <si>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</si>
  <si>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</si>
  <si>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</si>
  <si>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</si>
  <si>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</si>
  <si>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</si>
  <si>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</si>
  <si>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</si>
  <si>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</si>
  <si>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</si>
  <si>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</si>
  <si>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</si>
  <si>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</si>
  <si>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</si>
  <si>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</si>
  <si>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</si>
  <si>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</si>
  <si>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</si>
  <si>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</si>
  <si>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</si>
  <si>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</si>
  <si>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</si>
  <si>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</si>
  <si>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</si>
  <si>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</si>
  <si>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</si>
  <si>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</si>
  <si>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</si>
  <si>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</si>
  <si>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</si>
  <si>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</si>
  <si>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</si>
  <si>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</si>
  <si>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</si>
  <si>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</si>
  <si>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</si>
  <si>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</si>
  <si>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</si>
  <si>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</si>
  <si>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</si>
  <si>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</si>
  <si>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</si>
  <si>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</si>
  <si>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</si>
  <si>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</si>
  <si>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</si>
  <si>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</si>
  <si>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</si>
  <si>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</si>
  <si>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</si>
  <si>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</si>
  <si>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</si>
  <si>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</si>
  <si>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</si>
  <si>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</si>
  <si>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</si>
  <si>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</si>
  <si>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</si>
  <si>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</si>
  <si>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</si>
  <si>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</si>
  <si>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</si>
  <si>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</si>
  <si>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</si>
  <si>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</si>
  <si>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</si>
  <si>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</si>
  <si>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</si>
  <si>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</si>
  <si>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</si>
  <si>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</si>
  <si>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</si>
  <si>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</si>
  <si>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</si>
  <si>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</si>
  <si>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</si>
  <si>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</si>
  <si>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</si>
  <si>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</si>
  <si>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</si>
  <si>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</si>
  <si>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</si>
  <si>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</si>
  <si>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</si>
  <si>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</si>
  <si>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</si>
  <si>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</si>
  <si>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</si>
  <si>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</si>
  <si>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</si>
  <si>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</si>
  <si>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</si>
  <si>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</si>
  <si>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</si>
  <si>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</si>
  <si>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</si>
  <si>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</si>
  <si>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</si>
  <si>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</si>
  <si>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</si>
  <si>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</si>
  <si>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</si>
  <si>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</si>
  <si>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</si>
  <si>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</si>
  <si>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</si>
  <si>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</si>
  <si>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</si>
  <si>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</si>
  <si>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</si>
  <si>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</si>
  <si>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</si>
  <si>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</si>
  <si>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</si>
  <si>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</si>
  <si>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</si>
  <si>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</si>
  <si>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</si>
  <si>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</si>
  <si>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</si>
  <si>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</si>
  <si>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</si>
  <si>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</si>
  <si>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</si>
  <si>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</si>
  <si>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</si>
  <si>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</si>
  <si>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</si>
  <si>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</si>
  <si>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</si>
  <si>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</si>
  <si>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</si>
  <si>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</si>
  <si>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</si>
  <si>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</si>
  <si>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</si>
  <si>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</si>
  <si>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</si>
  <si>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</si>
  <si>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</si>
  <si>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</si>
  <si>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</si>
  <si>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</si>
  <si>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</si>
  <si>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</si>
  <si>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</si>
  <si>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</si>
  <si>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</si>
  <si>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</si>
  <si>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</si>
  <si>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</si>
  <si>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</si>
  <si>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</si>
  <si>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</si>
  <si>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</si>
  <si>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</si>
  <si>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</si>
  <si>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</si>
  <si>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</si>
  <si>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</si>
  <si>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</si>
  <si>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</si>
  <si>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</si>
  <si>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</si>
  <si>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</si>
  <si>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</si>
  <si>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</si>
  <si>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</si>
  <si>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</si>
  <si>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</si>
  <si>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</si>
  <si>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</si>
  <si>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</si>
  <si>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</si>
  <si>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</si>
  <si>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</si>
  <si>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</si>
  <si>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</si>
  <si>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</si>
  <si>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</si>
  <si>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</si>
  <si>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</si>
  <si>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</si>
  <si>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</si>
  <si>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</si>
  <si>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</si>
  <si>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</si>
  <si>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</si>
  <si>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</si>
  <si>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</si>
  <si>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</si>
  <si>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</si>
  <si>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</si>
  <si>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</si>
  <si>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</si>
  <si>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</si>
  <si>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</si>
  <si>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</si>
  <si>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</si>
  <si>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</si>
  <si>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</si>
  <si>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</si>
  <si>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</si>
  <si>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</si>
  <si>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</si>
  <si>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</si>
  <si>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</si>
  <si>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</si>
  <si>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</si>
  <si>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</si>
  <si>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</si>
  <si>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</si>
  <si>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</si>
  <si>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</si>
  <si>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</si>
  <si>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</si>
  <si>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</si>
  <si>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</si>
  <si>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</si>
  <si>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</si>
  <si>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</si>
  <si>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</si>
  <si>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</si>
  <si>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</si>
  <si>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</si>
  <si>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</si>
  <si>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</si>
  <si>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</si>
  <si>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</si>
  <si>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</si>
  <si>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</si>
  <si>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</si>
  <si>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</si>
  <si>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</si>
  <si>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</si>
  <si>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</si>
  <si>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</si>
  <si>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</si>
  <si>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</si>
  <si>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</si>
  <si>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</si>
  <si>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</si>
  <si>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</si>
  <si>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</si>
  <si>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</si>
  <si>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</si>
  <si>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</si>
  <si>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</si>
  <si>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</si>
  <si>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</si>
  <si>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</si>
  <si>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</si>
  <si>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</si>
  <si>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</si>
  <si>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</si>
  <si>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</si>
  <si>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</si>
  <si>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</si>
  <si>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</si>
  <si>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</si>
  <si>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</si>
  <si>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</si>
  <si>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</si>
  <si>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</si>
  <si>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</si>
  <si>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</si>
  <si>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</si>
  <si>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</si>
  <si>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</si>
  <si>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</si>
  <si>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</si>
  <si>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</si>
  <si>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</si>
  <si>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</si>
  <si>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</si>
  <si>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</si>
  <si>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</si>
  <si>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</si>
  <si>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</si>
  <si>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</si>
  <si>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</si>
  <si>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</si>
  <si>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</si>
  <si>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</si>
  <si>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</si>
  <si>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</si>
  <si>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</si>
  <si>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</si>
  <si>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</si>
  <si>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</si>
  <si>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</si>
  <si>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</si>
  <si>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</si>
  <si>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</si>
  <si>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</si>
  <si>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</si>
  <si>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</si>
  <si>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</si>
  <si>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</si>
  <si>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</si>
  <si>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</si>
  <si>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</si>
  <si>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</si>
  <si>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</si>
  <si>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</si>
  <si>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</si>
  <si>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</si>
  <si>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</si>
  <si>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</si>
  <si>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</si>
  <si>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</si>
  <si>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</si>
  <si>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</si>
  <si>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</si>
  <si>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</si>
  <si>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</si>
  <si>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</si>
  <si>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</si>
  <si>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</si>
  <si>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</si>
  <si>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</si>
  <si>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</si>
  <si>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</si>
  <si>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</si>
  <si>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</si>
  <si>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</si>
  <si>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</si>
  <si>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</si>
  <si>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</si>
  <si>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</si>
  <si>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</si>
  <si>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</si>
  <si>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</si>
  <si>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</si>
  <si>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</si>
  <si>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</si>
  <si>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</si>
  <si>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</si>
  <si>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</si>
  <si>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</si>
  <si>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</si>
  <si>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</si>
  <si>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</si>
  <si>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</si>
  <si>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</si>
  <si>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</si>
  <si>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</si>
  <si>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</si>
  <si>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</si>
  <si>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</si>
  <si>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</si>
  <si>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</si>
  <si>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</si>
  <si>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</si>
  <si>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</si>
  <si>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</si>
  <si>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</si>
  <si>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</si>
  <si>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</si>
  <si>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</si>
  <si>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</si>
  <si>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</si>
  <si>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</si>
  <si>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</si>
  <si>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</si>
  <si>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</si>
  <si>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</si>
  <si>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</si>
  <si>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</si>
  <si>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</si>
  <si>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</si>
  <si>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</si>
  <si>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</si>
  <si>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</si>
  <si>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</si>
  <si>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</si>
  <si>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</si>
  <si>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</si>
  <si>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</si>
  <si>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</si>
  <si>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</si>
  <si>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</si>
  <si>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</si>
  <si>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</si>
  <si>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</si>
  <si>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</si>
  <si>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</si>
  <si>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</si>
  <si>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</si>
  <si>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</si>
  <si>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</si>
  <si>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</si>
  <si>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</si>
  <si>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</si>
  <si>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</si>
  <si>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</si>
  <si>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</si>
  <si>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</si>
  <si>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</si>
  <si>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</si>
  <si>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</si>
  <si>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</si>
  <si>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</si>
  <si>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</si>
  <si>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</si>
  <si>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</si>
  <si>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</si>
  <si>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</si>
  <si>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</si>
  <si>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</si>
  <si>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</si>
  <si>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</si>
  <si>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</si>
  <si>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</si>
  <si>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</si>
  <si>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</si>
  <si>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</si>
  <si>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</si>
  <si>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</si>
  <si>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</si>
  <si>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</si>
  <si>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</si>
  <si>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</si>
  <si>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</si>
  <si>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</si>
  <si>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</si>
  <si>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</si>
  <si>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</si>
  <si>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</si>
  <si>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</si>
  <si>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</si>
  <si>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</si>
  <si>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</si>
  <si>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</si>
  <si>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</si>
  <si>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</si>
  <si>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</si>
  <si>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</si>
  <si>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</si>
  <si>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</si>
  <si>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</si>
  <si>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</si>
  <si>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</si>
  <si>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</si>
  <si>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</si>
  <si>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</si>
  <si>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</si>
  <si>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</si>
  <si>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</si>
  <si>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</si>
  <si>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</si>
  <si>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</si>
  <si>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</si>
  <si>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</si>
  <si>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</si>
  <si>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</si>
  <si>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</si>
  <si>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</si>
  <si>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</si>
  <si>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</si>
  <si>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</si>
  <si>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</si>
  <si>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</si>
  <si>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</si>
  <si>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</si>
  <si>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</si>
  <si>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</si>
  <si>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</si>
  <si>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</si>
  <si>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</si>
  <si>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</si>
  <si>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</si>
  <si>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</si>
  <si>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</si>
  <si>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</si>
  <si>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</si>
  <si>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</si>
  <si>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</si>
  <si>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</si>
  <si>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</si>
  <si>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</si>
  <si>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</si>
  <si>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</si>
  <si>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</si>
  <si>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</si>
  <si>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</si>
  <si>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</si>
  <si>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</si>
  <si>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</si>
  <si>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</si>
  <si>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</si>
  <si>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</si>
  <si>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</si>
  <si>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</si>
  <si>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</si>
  <si>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</si>
  <si>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</si>
  <si>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</si>
  <si>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</si>
  <si>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</si>
  <si>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</si>
  <si>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</si>
  <si>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</si>
  <si>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</si>
  <si>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</si>
  <si>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</si>
  <si>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</si>
  <si>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</si>
  <si>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</si>
  <si>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</si>
  <si>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</si>
  <si>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</si>
  <si>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</si>
  <si>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</si>
  <si>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</si>
  <si>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</si>
  <si>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</si>
  <si>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</si>
  <si>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</si>
  <si>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</si>
  <si>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</si>
  <si>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</si>
  <si>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</si>
  <si>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</si>
  <si>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</si>
  <si>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</si>
  <si>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</si>
  <si>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</si>
  <si>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</si>
  <si>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</si>
  <si>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</si>
  <si>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</si>
  <si>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</si>
  <si>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</si>
  <si>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</si>
  <si>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</si>
  <si>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</si>
  <si>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</si>
  <si>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</si>
  <si>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</si>
  <si>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</si>
  <si>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</si>
  <si>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</si>
  <si>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</si>
  <si>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</si>
  <si>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</si>
  <si>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</si>
  <si>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</si>
  <si>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</si>
  <si>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</si>
  <si>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</si>
  <si>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</si>
  <si>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</si>
  <si>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</si>
  <si>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</si>
  <si>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</si>
  <si>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</si>
  <si>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</si>
  <si>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</si>
  <si>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</si>
  <si>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</si>
  <si>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</si>
  <si>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</si>
  <si>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</si>
  <si>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</si>
  <si>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</si>
  <si>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</si>
  <si>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</si>
  <si>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</si>
  <si>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</si>
  <si>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</si>
  <si>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</si>
  <si>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</si>
  <si>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</si>
  <si>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</si>
  <si>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</si>
  <si>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</si>
  <si>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</si>
  <si>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</si>
  <si>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</si>
  <si>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</si>
  <si>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</si>
  <si>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</si>
  <si>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</si>
  <si>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</si>
  <si>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</si>
  <si>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</si>
  <si>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</si>
  <si>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</si>
  <si>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</si>
  <si>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</si>
  <si>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</si>
  <si>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</si>
  <si>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</si>
  <si>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</si>
  <si>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</si>
  <si>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</si>
  <si>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</si>
  <si>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</si>
  <si>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</si>
  <si>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</si>
  <si>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</si>
  <si>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</si>
  <si>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</si>
  <si>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</si>
  <si>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</si>
  <si>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</si>
  <si>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</si>
  <si>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</si>
  <si>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</si>
  <si>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</si>
  <si>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</si>
  <si>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</si>
  <si>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</si>
  <si>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</si>
  <si>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</si>
  <si>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</si>
  <si>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</si>
  <si>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</si>
  <si>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</si>
  <si>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</si>
  <si>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</si>
  <si>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</si>
  <si>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</si>
  <si>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</si>
  <si>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</si>
  <si>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</si>
  <si>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</si>
  <si>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</si>
  <si>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</si>
  <si>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</si>
  <si>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</si>
  <si>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</si>
  <si>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</si>
  <si>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</si>
  <si>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</si>
  <si>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</si>
  <si>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</si>
  <si>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</si>
  <si>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</si>
  <si>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</si>
  <si>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</si>
  <si>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</si>
  <si>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</si>
  <si>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</si>
  <si>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</si>
  <si>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</si>
  <si>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</si>
  <si>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</si>
  <si>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</si>
  <si>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</si>
  <si>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</si>
  <si>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</si>
  <si>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</si>
  <si>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</si>
  <si>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</si>
  <si>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</si>
  <si>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</si>
  <si>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</si>
  <si>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</si>
  <si>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</si>
  <si>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</si>
  <si>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</si>
  <si>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</si>
  <si>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</si>
  <si>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</si>
  <si>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</si>
  <si>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</si>
  <si>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</si>
  <si>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</si>
  <si>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</si>
  <si>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</si>
  <si>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</si>
  <si>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</si>
  <si>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</si>
  <si>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</si>
  <si>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</si>
  <si>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</si>
  <si>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</si>
  <si>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</si>
  <si>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</si>
  <si>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</si>
  <si>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</si>
  <si>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</si>
  <si>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</si>
  <si>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</si>
  <si>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</si>
  <si>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</si>
  <si>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</si>
  <si>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</si>
  <si>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</si>
  <si>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</si>
  <si>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</si>
  <si>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</si>
  <si>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</si>
  <si>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</si>
  <si>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</si>
  <si>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</si>
  <si>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</si>
  <si>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</si>
  <si>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</si>
  <si>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</si>
  <si>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</si>
  <si>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</si>
  <si>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</si>
  <si>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</si>
  <si>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</si>
  <si>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</si>
  <si>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</si>
  <si>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</si>
  <si>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</si>
  <si>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</si>
  <si>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</si>
  <si>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</si>
  <si>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</si>
  <si>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</si>
  <si>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</si>
  <si>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</si>
  <si>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</si>
  <si>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</si>
  <si>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</si>
  <si>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</si>
  <si>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</si>
  <si>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</si>
  <si>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</si>
  <si>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</si>
  <si>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</si>
  <si>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</si>
  <si>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</si>
  <si>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</si>
  <si>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</si>
  <si>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</si>
  <si>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</si>
  <si>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</si>
  <si>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</si>
  <si>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</si>
  <si>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</si>
  <si>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</si>
  <si>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</si>
  <si>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</si>
  <si>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</si>
  <si>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</si>
  <si>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</si>
  <si>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</si>
  <si>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</si>
  <si>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</si>
  <si>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</si>
  <si>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</si>
  <si>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</si>
  <si>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</si>
  <si>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</si>
  <si>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</si>
  <si>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</si>
  <si>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</si>
  <si>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</si>
  <si>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</si>
  <si>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</si>
  <si>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</si>
  <si>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</si>
  <si>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</si>
  <si>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</si>
  <si>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</si>
  <si>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</si>
  <si>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</si>
  <si>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</si>
  <si>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</si>
  <si>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</si>
  <si>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</si>
  <si>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</si>
  <si>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</si>
  <si>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</si>
  <si>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</si>
  <si>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</si>
  <si>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</si>
  <si>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</si>
  <si>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</si>
  <si>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</si>
  <si>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</si>
  <si>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</si>
  <si>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</si>
  <si>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</si>
  <si>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</si>
  <si>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</si>
  <si>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</si>
  <si>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</si>
  <si>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</si>
  <si>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</si>
  <si>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</si>
  <si>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</si>
  <si>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</si>
  <si>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</si>
  <si>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</si>
  <si>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</si>
  <si>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</si>
  <si>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</si>
  <si>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</si>
  <si>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</si>
  <si>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</si>
  <si>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</si>
  <si>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</si>
  <si>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</si>
  <si>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</si>
  <si>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</si>
  <si>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</si>
  <si>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</si>
  <si>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</si>
  <si>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</si>
  <si>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</si>
  <si>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</si>
  <si>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</si>
  <si>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</si>
  <si>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</si>
  <si>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</si>
  <si>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</si>
  <si>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</si>
  <si>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</si>
  <si>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</si>
  <si>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</si>
  <si>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</si>
  <si>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</si>
  <si>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</si>
  <si>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</si>
  <si>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</si>
  <si>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</si>
  <si>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</si>
  <si>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</si>
  <si>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</si>
  <si>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</si>
  <si>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</si>
  <si>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</si>
  <si>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</si>
  <si>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</si>
  <si>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</si>
  <si>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</si>
  <si>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</si>
  <si>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</si>
  <si>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</si>
  <si>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</si>
  <si>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</si>
  <si>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</si>
  <si>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</si>
  <si>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</si>
  <si>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</si>
  <si>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</si>
  <si>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</si>
  <si>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</si>
  <si>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</si>
  <si>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</si>
  <si>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</si>
  <si>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</si>
  <si>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</si>
  <si>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</si>
  <si>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</si>
  <si>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</si>
  <si>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</si>
  <si>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</si>
  <si>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</si>
  <si>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</si>
  <si>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</si>
  <si>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</si>
  <si>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</si>
  <si>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</si>
  <si>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</si>
  <si>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</si>
  <si>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</si>
  <si>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</si>
  <si>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</si>
  <si>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</si>
  <si>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</si>
  <si>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</si>
  <si>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</si>
  <si>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</si>
  <si>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</si>
  <si>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</si>
  <si>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</si>
  <si>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</si>
  <si>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</si>
  <si>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</si>
  <si>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</si>
  <si>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</si>
  <si>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</si>
  <si>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</si>
  <si>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</si>
  <si>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</si>
  <si>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</si>
  <si>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</si>
  <si>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</si>
  <si>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</si>
  <si>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</si>
  <si>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</si>
  <si>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</si>
  <si>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</si>
  <si>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</si>
  <si>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</si>
  <si>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</si>
  <si>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</si>
  <si>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</si>
  <si>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</si>
  <si>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</si>
  <si>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</si>
  <si>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</si>
  <si>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</si>
  <si>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</si>
  <si>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</si>
  <si>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</si>
  <si>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</si>
  <si>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</si>
  <si>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</si>
  <si>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</si>
  <si>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</si>
  <si>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</si>
  <si>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</si>
  <si>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</si>
  <si>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</si>
  <si>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</si>
  <si>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</si>
  <si>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</si>
  <si>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</si>
  <si>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</si>
  <si>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</si>
  <si>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</si>
  <si>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</si>
  <si>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</si>
  <si>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</si>
  <si>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</si>
  <si>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</si>
  <si>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</si>
  <si>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</si>
  <si>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</si>
  <si>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</si>
  <si>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</si>
  <si>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</si>
  <si>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</si>
  <si>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</si>
  <si>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</si>
  <si>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</si>
  <si>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</si>
  <si>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</si>
  <si>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</si>
  <si>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</si>
  <si>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</si>
  <si>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</si>
  <si>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</si>
  <si>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</si>
  <si>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</si>
  <si>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</si>
  <si>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</si>
  <si>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</si>
  <si>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</si>
  <si>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</si>
  <si>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</si>
  <si>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</si>
  <si>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</si>
  <si>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</si>
  <si>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</si>
  <si>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</si>
  <si>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</si>
  <si>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</si>
  <si>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</si>
  <si>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</si>
  <si>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</si>
  <si>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</si>
  <si>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</si>
  <si>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</si>
  <si>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</si>
  <si>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</si>
  <si>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</si>
  <si>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</si>
  <si>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</si>
  <si>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</si>
  <si>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</si>
  <si>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</si>
  <si>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</si>
  <si>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</si>
  <si>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</si>
  <si>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</si>
  <si>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</si>
  <si>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</si>
  <si>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</si>
  <si>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</si>
  <si>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</si>
  <si>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</si>
  <si>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</si>
  <si>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</si>
  <si>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</si>
  <si>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</si>
  <si>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</si>
  <si>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</si>
  <si>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</si>
  <si>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</si>
  <si>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</si>
  <si>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</si>
  <si>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</si>
  <si>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</si>
  <si>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</si>
  <si>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</si>
  <si>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</si>
  <si>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</si>
  <si>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</si>
  <si>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</si>
  <si>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</si>
  <si>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</si>
  <si>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</si>
  <si>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</si>
  <si>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</si>
  <si>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</si>
  <si>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</si>
  <si>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</si>
  <si>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</si>
  <si>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</si>
  <si>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</si>
  <si>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</si>
  <si>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</si>
  <si>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</si>
  <si>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</si>
  <si>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</si>
  <si>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</si>
  <si>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</si>
  <si>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</si>
  <si>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</si>
  <si>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</si>
  <si>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</si>
  <si>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</si>
  <si>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</si>
  <si>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</si>
  <si>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</si>
  <si>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</si>
  <si>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</si>
  <si>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</si>
  <si>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</si>
  <si>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</si>
  <si>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</si>
  <si>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</si>
  <si>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</si>
  <si>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</si>
  <si>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</si>
  <si>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</si>
  <si>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</si>
  <si>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</si>
  <si>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</si>
  <si>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</si>
  <si>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</si>
  <si>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</si>
  <si>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</si>
  <si>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</si>
  <si>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</si>
  <si>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</si>
  <si>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</si>
  <si>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</si>
  <si>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</si>
  <si>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</si>
  <si>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</si>
  <si>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</si>
  <si>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</si>
  <si>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</si>
  <si>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</si>
  <si>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</si>
  <si>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</si>
  <si>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</si>
  <si>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</si>
  <si>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</si>
  <si>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</si>
  <si>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</si>
  <si>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</si>
  <si>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</si>
  <si>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</si>
  <si>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</si>
  <si>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</si>
  <si>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</si>
  <si>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</si>
  <si>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</si>
  <si>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</si>
  <si>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</si>
  <si>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</si>
  <si>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</si>
  <si>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</si>
  <si>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</si>
  <si>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</si>
  <si>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</si>
  <si>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</si>
  <si>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</si>
  <si>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</si>
  <si>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</si>
  <si>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</si>
  <si>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</si>
  <si>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</si>
  <si>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</si>
  <si>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</si>
  <si>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</si>
  <si>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</si>
  <si>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</si>
  <si>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</si>
  <si>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</si>
  <si>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</si>
  <si>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</si>
  <si>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</si>
  <si>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</si>
  <si>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</si>
  <si>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</si>
  <si>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</si>
  <si>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</si>
  <si>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</si>
  <si>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</si>
  <si>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</si>
  <si>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</si>
  <si>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</si>
  <si>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</si>
  <si>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</si>
  <si>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</si>
  <si>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</si>
  <si>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</si>
  <si>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</si>
  <si>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</si>
  <si>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</si>
  <si>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</si>
  <si>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</si>
  <si>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</si>
  <si>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</si>
  <si>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</si>
  <si>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</si>
  <si>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</si>
  <si>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</si>
  <si>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</si>
  <si>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</si>
  <si>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</si>
  <si>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</si>
  <si>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</si>
  <si>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</si>
  <si>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</si>
  <si>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</si>
  <si>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</si>
  <si>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</si>
  <si>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</si>
  <si>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</si>
  <si>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</si>
  <si>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</si>
  <si>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</si>
  <si>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</si>
  <si>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</si>
  <si>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</si>
  <si>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</si>
  <si>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</si>
  <si>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</si>
  <si>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</si>
  <si>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</si>
  <si>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</si>
  <si>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</si>
  <si>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</si>
  <si>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</si>
  <si>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</si>
  <si>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</si>
  <si>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</si>
  <si>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</si>
  <si>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</si>
  <si>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</si>
  <si>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</si>
  <si>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</si>
  <si>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</si>
  <si>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</si>
  <si>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</si>
  <si>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</si>
  <si>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</si>
  <si>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</si>
  <si>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</si>
  <si>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</si>
  <si>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</si>
  <si>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</si>
  <si>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</si>
  <si>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</si>
  <si>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</si>
  <si>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</si>
  <si>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</si>
  <si>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</si>
  <si>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</si>
  <si>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</si>
  <si>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</si>
  <si>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</si>
  <si>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</si>
  <si>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</si>
  <si>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</si>
  <si>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</si>
  <si>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</si>
  <si>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</si>
  <si>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</si>
  <si>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</si>
  <si>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</si>
  <si>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</si>
  <si>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</si>
  <si>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</si>
  <si>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</si>
  <si>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</si>
  <si>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</si>
  <si>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</si>
  <si>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</si>
  <si>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</si>
  <si>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</si>
  <si>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</si>
  <si>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</si>
  <si>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</si>
  <si>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</si>
  <si>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</si>
  <si>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</si>
  <si>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</si>
  <si>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</si>
  <si>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</si>
  <si>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</si>
  <si>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</si>
  <si>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</si>
  <si>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</si>
  <si>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</si>
  <si>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</si>
  <si>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</si>
  <si>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</si>
  <si>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</si>
  <si>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</si>
  <si>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</si>
  <si>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</si>
  <si>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</si>
  <si>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</si>
  <si>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</si>
  <si>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</si>
  <si>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</si>
  <si>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</si>
  <si>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</si>
  <si>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</si>
  <si>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</si>
  <si>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</si>
  <si>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</si>
  <si>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</si>
  <si>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</si>
  <si>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</si>
  <si>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</si>
  <si>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</si>
  <si>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</si>
  <si>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</si>
  <si>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</si>
  <si>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</si>
  <si>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</si>
  <si>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</si>
  <si>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</si>
  <si>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</si>
  <si>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</si>
  <si>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</si>
  <si>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</si>
  <si>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</si>
  <si>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</si>
  <si>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</si>
  <si>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</si>
  <si>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</si>
  <si>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</si>
  <si>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</si>
  <si>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</si>
  <si>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</si>
  <si>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</si>
  <si>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</si>
  <si>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</si>
  <si>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</si>
  <si>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</si>
  <si>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</si>
  <si>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</si>
  <si>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</si>
  <si>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</si>
  <si>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</si>
  <si>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</si>
  <si>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</si>
  <si>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</si>
  <si>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</si>
  <si>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</si>
  <si>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</si>
  <si>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</si>
  <si>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</si>
  <si>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</si>
  <si>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</si>
  <si>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</si>
  <si>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</si>
  <si>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</si>
  <si>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</si>
  <si>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</si>
  <si>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</si>
  <si>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</si>
  <si>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</si>
  <si>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</si>
  <si>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</si>
  <si>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</si>
  <si>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</si>
  <si>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</si>
  <si>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</si>
  <si>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</si>
  <si>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</si>
  <si>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</si>
  <si>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</si>
  <si>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</si>
  <si>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</si>
  <si>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</si>
  <si>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</si>
  <si>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</si>
  <si>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</si>
  <si>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</si>
  <si>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</si>
  <si>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</si>
  <si>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</si>
  <si>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</si>
  <si>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</si>
  <si>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</si>
  <si>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</si>
  <si>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</si>
  <si>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</si>
  <si>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</si>
  <si>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</si>
  <si>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</si>
  <si>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</si>
  <si>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</si>
  <si>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</si>
  <si>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</si>
  <si>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</si>
  <si>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</si>
  <si>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</si>
  <si>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</si>
  <si>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</si>
  <si>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</si>
  <si>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</si>
  <si>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</si>
  <si>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</si>
  <si>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</si>
  <si>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</si>
  <si>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</si>
  <si>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</si>
  <si>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</si>
  <si>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</si>
  <si>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</si>
  <si>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</si>
  <si>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</si>
  <si>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</si>
  <si>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</si>
  <si>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</si>
  <si>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</si>
  <si>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</si>
  <si>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</si>
  <si>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</si>
  <si>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</si>
  <si>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</si>
  <si>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</si>
  <si>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</si>
  <si>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</si>
  <si>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</si>
  <si>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</si>
  <si>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</si>
  <si>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</si>
  <si>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</si>
  <si>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</si>
  <si>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</si>
  <si>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</si>
  <si>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</si>
  <si>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</si>
  <si>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</si>
  <si>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</si>
  <si>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</si>
  <si>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</si>
  <si>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</si>
  <si>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</si>
  <si>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</si>
  <si>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</si>
  <si>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</si>
  <si>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</si>
  <si>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</si>
  <si>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</si>
  <si>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</si>
  <si>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</si>
  <si>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</si>
  <si>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</si>
  <si>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</si>
  <si>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</si>
  <si>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</si>
  <si>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</si>
  <si>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</si>
  <si>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</si>
  <si>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</si>
  <si>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</si>
  <si>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</si>
  <si>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</si>
  <si>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</si>
  <si>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</si>
  <si>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</si>
  <si>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</si>
  <si>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</si>
  <si>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</si>
  <si>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</si>
  <si>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</si>
  <si>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</si>
  <si>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</si>
  <si>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</si>
  <si>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</si>
  <si>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</si>
  <si>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</si>
  <si>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</si>
  <si>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</si>
  <si>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</si>
  <si>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</si>
  <si>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</si>
  <si>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</si>
  <si>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</si>
  <si>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</si>
  <si>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</si>
  <si>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</si>
  <si>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</si>
  <si>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</si>
  <si>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</si>
  <si>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</si>
  <si>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</si>
  <si>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</si>
  <si>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</si>
  <si>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</si>
  <si>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</si>
  <si>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</si>
  <si>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</si>
  <si>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</si>
  <si>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</si>
  <si>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</si>
  <si>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</si>
  <si>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</si>
  <si>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</si>
  <si>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</si>
  <si>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</si>
  <si>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</si>
  <si>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</si>
  <si>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</si>
  <si>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</si>
  <si>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</si>
  <si>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</si>
  <si>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</si>
  <si>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</si>
  <si>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</si>
  <si>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</si>
  <si>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</si>
  <si>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</si>
  <si>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</si>
  <si>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</si>
  <si>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</si>
  <si>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</si>
  <si>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</si>
  <si>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</si>
  <si>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</si>
  <si>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</si>
  <si>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</si>
  <si>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</si>
  <si>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</si>
  <si>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</si>
  <si>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</si>
  <si>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</si>
  <si>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</si>
  <si>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</si>
  <si>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</si>
  <si>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</si>
  <si>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</si>
  <si>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</si>
  <si>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</si>
  <si>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</si>
  <si>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</si>
  <si>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</si>
  <si>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</si>
  <si>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</si>
  <si>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</si>
  <si>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</si>
  <si>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</si>
  <si>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</si>
  <si>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</si>
  <si>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</si>
  <si>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</si>
  <si>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</si>
  <si>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</si>
  <si>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</si>
  <si>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</si>
  <si>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</si>
  <si>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</si>
  <si>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</si>
  <si>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</si>
  <si>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</si>
  <si>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</si>
  <si>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</si>
  <si>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</si>
  <si>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</si>
  <si>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</si>
  <si>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</si>
  <si>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</si>
  <si>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</si>
  <si>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</si>
  <si>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</si>
  <si>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</si>
  <si>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</si>
  <si>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</si>
  <si>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</si>
  <si>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</si>
  <si>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</si>
  <si>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</si>
  <si>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</si>
  <si>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</si>
  <si>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</si>
  <si>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</si>
  <si>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</si>
  <si>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</si>
  <si>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</si>
  <si>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</si>
  <si>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</si>
  <si>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</si>
  <si>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</si>
  <si>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</si>
  <si>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</si>
  <si>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</si>
  <si>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</si>
  <si>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</si>
  <si>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</si>
  <si>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</si>
  <si>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</si>
  <si>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</si>
  <si>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</si>
  <si>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</si>
  <si>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</si>
  <si>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</si>
  <si>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</si>
  <si>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</si>
  <si>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</si>
  <si>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</si>
  <si>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</si>
  <si>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</si>
  <si>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</si>
  <si>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</si>
  <si>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</si>
  <si>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</si>
  <si>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</si>
  <si>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</si>
  <si>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</si>
  <si>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</si>
  <si>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</si>
  <si>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</si>
  <si>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</si>
  <si>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</si>
  <si>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</si>
  <si>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</si>
  <si>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</si>
  <si>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</si>
  <si>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</si>
  <si>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</si>
  <si>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</si>
  <si>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</si>
  <si>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</si>
  <si>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</si>
  <si>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</si>
  <si>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</si>
  <si>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</si>
  <si>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</si>
  <si>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</si>
  <si>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</si>
  <si>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</si>
  <si>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</si>
  <si>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</si>
  <si>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</si>
  <si>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</si>
  <si>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</si>
  <si>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</si>
  <si>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</si>
  <si>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</si>
  <si>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</si>
  <si>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</si>
  <si>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</si>
  <si>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</si>
  <si>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</si>
  <si>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</si>
  <si>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</si>
  <si>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</si>
  <si>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</si>
  <si>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</si>
  <si>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</si>
  <si>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</si>
  <si>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</si>
  <si>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</si>
  <si>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</si>
  <si>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</si>
  <si>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</si>
  <si>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</si>
  <si>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</si>
  <si>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</si>
  <si>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</si>
  <si>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</si>
  <si>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</si>
  <si>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</si>
  <si>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</si>
  <si>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</si>
  <si>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</si>
  <si>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</si>
  <si>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</si>
  <si>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</si>
  <si>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</si>
  <si>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</si>
  <si>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</si>
  <si>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</si>
  <si>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</si>
  <si>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</si>
  <si>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</si>
  <si>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</si>
  <si>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</si>
  <si>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</si>
  <si>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</si>
  <si>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</si>
  <si>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</si>
  <si>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</si>
  <si>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</si>
  <si>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</si>
  <si>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</si>
  <si>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</si>
  <si>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</si>
  <si>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</si>
  <si>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</si>
  <si>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</si>
  <si>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</si>
  <si>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</si>
  <si>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</si>
  <si>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</si>
  <si>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</si>
  <si>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</si>
  <si>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</si>
  <si>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</si>
  <si>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</si>
  <si>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</si>
  <si>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</si>
  <si>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</si>
  <si>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</si>
  <si>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</si>
  <si>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</si>
  <si>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</si>
  <si>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</si>
  <si>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</si>
  <si>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</si>
  <si>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</si>
  <si>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</si>
  <si>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</si>
  <si>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</si>
  <si>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</si>
  <si>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</si>
  <si>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</si>
  <si>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</si>
  <si>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</si>
  <si>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</si>
  <si>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</si>
  <si>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</si>
  <si>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</si>
  <si>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</si>
  <si>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</si>
  <si>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</si>
  <si>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</si>
  <si>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</si>
  <si>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</si>
  <si>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</si>
  <si>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</si>
  <si>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</si>
  <si>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</si>
  <si>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</si>
  <si>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</si>
  <si>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</si>
  <si>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</si>
  <si>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</si>
  <si>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</si>
  <si>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</si>
  <si>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</si>
  <si>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</si>
  <si>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</si>
  <si>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</si>
  <si>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</si>
  <si>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</si>
  <si>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</si>
  <si>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</si>
  <si>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</si>
  <si>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</si>
  <si>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</si>
  <si>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</si>
  <si>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</si>
  <si>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</si>
  <si>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</si>
  <si>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</si>
  <si>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</si>
  <si>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</si>
  <si>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</si>
  <si>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</si>
  <si>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</si>
  <si>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</si>
  <si>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</si>
  <si>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</si>
  <si>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</si>
  <si>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</si>
  <si>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</si>
  <si>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</si>
  <si>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</si>
  <si>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</si>
  <si>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</si>
  <si>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</si>
  <si>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</si>
  <si>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</si>
  <si>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</si>
  <si>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</si>
  <si>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</si>
  <si>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</si>
  <si>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</si>
  <si>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</si>
  <si>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</si>
  <si>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</si>
  <si>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</si>
  <si>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</si>
  <si>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</si>
  <si>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</si>
  <si>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</si>
  <si>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</si>
  <si>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</si>
  <si>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</si>
  <si>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</si>
  <si>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</si>
  <si>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</si>
  <si>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</si>
  <si>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</si>
  <si>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</si>
  <si>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</si>
  <si>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</si>
  <si>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</si>
  <si>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</si>
  <si>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</si>
  <si>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</si>
  <si>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</si>
  <si>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</si>
  <si>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</si>
  <si>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</si>
  <si>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</si>
  <si>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</si>
  <si>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</si>
  <si>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</si>
  <si>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</si>
  <si>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</si>
  <si>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</si>
  <si>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</si>
  <si>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</si>
  <si>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</si>
  <si>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</si>
  <si>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</si>
  <si>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</si>
  <si>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</si>
  <si>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</si>
  <si>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</si>
  <si>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</si>
  <si>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</si>
  <si>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</si>
  <si>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</si>
  <si>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</si>
  <si>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</si>
  <si>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</si>
  <si>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</si>
  <si>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</si>
  <si>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</si>
  <si>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</si>
  <si>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</si>
  <si>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</si>
  <si>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</si>
  <si>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</si>
  <si>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</si>
  <si>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</si>
  <si>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</si>
  <si>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</si>
  <si>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</si>
  <si>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</si>
  <si>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</si>
  <si>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</si>
  <si>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</si>
  <si>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</si>
  <si>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</si>
  <si>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</si>
  <si>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</si>
  <si>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</si>
  <si>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</si>
  <si>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</si>
  <si>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</si>
  <si>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</si>
  <si>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</si>
  <si>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</si>
  <si>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</si>
  <si>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</si>
  <si>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</si>
  <si>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</si>
  <si>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</si>
  <si>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</si>
  <si>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</si>
  <si>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</si>
  <si>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</si>
  <si>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</si>
  <si>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</si>
  <si>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</si>
  <si>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</si>
  <si>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</si>
  <si>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</si>
  <si>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</si>
  <si>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</si>
  <si>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</si>
  <si>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</si>
  <si>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</si>
  <si>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</si>
  <si>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</si>
  <si>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</si>
  <si>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</si>
  <si>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</si>
  <si>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</si>
  <si>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</si>
  <si>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</si>
  <si>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</si>
  <si>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</si>
  <si>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</si>
  <si>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</si>
  <si>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</si>
  <si>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</si>
  <si>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</si>
  <si>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</si>
  <si>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</si>
  <si>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</si>
  <si>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</si>
  <si>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</si>
  <si>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</si>
  <si>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</si>
  <si>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</si>
  <si>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</si>
  <si>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</si>
  <si>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</si>
  <si>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</si>
  <si>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</si>
  <si>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</si>
  <si>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</si>
  <si>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</si>
  <si>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</si>
  <si>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</si>
  <si>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</si>
  <si>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</si>
  <si>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</si>
  <si>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</si>
  <si>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</si>
  <si>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</si>
  <si>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</si>
  <si>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</si>
  <si>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</si>
  <si>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</si>
  <si>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</si>
  <si>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</si>
  <si>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</si>
  <si>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</si>
  <si>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</si>
  <si>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</si>
  <si>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</si>
  <si>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</si>
  <si>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</si>
  <si>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</si>
  <si>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</si>
  <si>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</si>
  <si>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</si>
  <si>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</si>
  <si>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</si>
  <si>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</si>
  <si>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</si>
  <si>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</si>
  <si>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</si>
  <si>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</si>
  <si>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</si>
  <si>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</si>
  <si>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</si>
  <si>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</si>
  <si>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</si>
  <si>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</si>
  <si>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</si>
  <si>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</si>
  <si>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</si>
  <si>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</si>
  <si>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</si>
  <si>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</si>
  <si>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</si>
  <si>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</si>
  <si>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</si>
  <si>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</si>
  <si>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</si>
  <si>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</si>
  <si>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</si>
  <si>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</si>
  <si>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</si>
  <si>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</si>
  <si>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</si>
  <si>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</si>
  <si>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</si>
  <si>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</si>
  <si>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</si>
  <si>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</si>
  <si>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</si>
  <si>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</si>
  <si>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</si>
  <si>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</si>
  <si>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</si>
  <si>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</si>
  <si>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</si>
  <si>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</si>
  <si>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</si>
  <si>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</si>
  <si>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</si>
  <si>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</si>
  <si>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</si>
  <si>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</si>
  <si>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</si>
  <si>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</si>
  <si>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</si>
  <si>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</si>
  <si>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</si>
  <si>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</si>
  <si>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</si>
  <si>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</si>
  <si>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</si>
  <si>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</si>
  <si>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</si>
  <si>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</si>
  <si>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</si>
  <si>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</si>
  <si>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</si>
  <si>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</si>
  <si>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</si>
  <si>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</si>
  <si>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</si>
  <si>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</si>
  <si>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</si>
  <si>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</si>
  <si>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</si>
  <si>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</si>
  <si>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</si>
  <si>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</si>
  <si>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</si>
  <si>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</si>
  <si>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</si>
  <si>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</si>
  <si>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</si>
  <si>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</si>
  <si>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</si>
  <si>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</si>
  <si>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</si>
  <si>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</si>
  <si>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</si>
  <si>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</si>
  <si>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</si>
  <si>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</si>
  <si>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</si>
  <si>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</si>
  <si>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</si>
  <si>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</si>
  <si>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</si>
  <si>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</si>
  <si>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</si>
  <si>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</si>
  <si>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</si>
  <si>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</si>
  <si>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</si>
  <si>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</si>
  <si>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</si>
  <si>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</si>
  <si>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</si>
  <si>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</si>
  <si>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</si>
  <si>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</si>
  <si>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</si>
  <si>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</si>
  <si>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</si>
  <si>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</si>
  <si>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</si>
  <si>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</si>
  <si>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</si>
  <si>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</si>
  <si>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</si>
  <si>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</si>
  <si>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</si>
  <si>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</si>
  <si>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</si>
  <si>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</si>
  <si>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</si>
  <si>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</si>
  <si>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</si>
  <si>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</si>
  <si>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</si>
  <si>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</si>
  <si>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</si>
  <si>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</si>
  <si>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</si>
  <si>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</si>
  <si>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</si>
  <si>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</si>
  <si>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</si>
  <si>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</si>
  <si>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</si>
  <si>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</si>
  <si>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</si>
  <si>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</si>
  <si>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</si>
  <si>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</si>
  <si>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</si>
  <si>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</si>
  <si>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</si>
  <si>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</si>
  <si>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</si>
  <si>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</si>
  <si>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</si>
  <si>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</si>
  <si>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</si>
  <si>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</si>
  <si>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</si>
  <si>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</si>
  <si>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</si>
  <si>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</si>
  <si>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</si>
  <si>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</si>
  <si>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</si>
  <si>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</si>
  <si>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</si>
  <si>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</si>
  <si>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</si>
  <si>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</si>
  <si>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</si>
  <si>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</si>
  <si>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</si>
  <si>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</si>
  <si>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</si>
  <si>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</si>
  <si>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</si>
  <si>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</si>
  <si>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</si>
  <si>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</si>
  <si>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</si>
  <si>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</si>
  <si>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</si>
  <si>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</si>
  <si>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</si>
  <si>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</si>
  <si>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</si>
  <si>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</si>
  <si>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</si>
  <si>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</si>
  <si>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</si>
  <si>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</si>
  <si>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</si>
  <si>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</si>
  <si>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</si>
  <si>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</si>
  <si>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</si>
  <si>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</si>
  <si>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</si>
  <si>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</si>
  <si>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</si>
  <si>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</si>
  <si>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</si>
  <si>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</si>
  <si>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</si>
  <si>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</si>
  <si>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</si>
  <si>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</si>
  <si>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</si>
  <si>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</si>
  <si>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</si>
  <si>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</si>
  <si>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</si>
  <si>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</si>
  <si>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</si>
  <si>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</si>
  <si>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</si>
  <si>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</si>
  <si>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</si>
  <si>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</si>
  <si>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</si>
  <si>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</si>
  <si>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</si>
  <si>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</si>
  <si>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</si>
  <si>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</si>
  <si>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</si>
  <si>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</si>
  <si>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</si>
  <si>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</si>
  <si>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</si>
  <si>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</si>
  <si>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</si>
  <si>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</si>
  <si>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</si>
  <si>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</si>
  <si>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</si>
  <si>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</si>
  <si>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</si>
  <si>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</si>
  <si>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</si>
  <si>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</si>
  <si>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</si>
  <si>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</si>
  <si>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</si>
  <si>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</si>
  <si>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</si>
  <si>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</si>
  <si>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</si>
  <si>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</si>
  <si>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</si>
  <si>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</si>
  <si>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</si>
  <si>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</si>
  <si>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</si>
  <si>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</si>
  <si>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</si>
  <si>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</si>
  <si>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</si>
  <si>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</si>
  <si>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</si>
  <si>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</si>
  <si>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</si>
  <si>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</si>
  <si>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</si>
  <si>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</si>
  <si>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</si>
  <si>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</si>
  <si>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</si>
  <si>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</si>
  <si>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</si>
  <si>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</si>
  <si>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</si>
  <si>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</si>
  <si>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</si>
  <si>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</si>
  <si>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</si>
  <si>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</si>
  <si>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</si>
  <si>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</si>
  <si>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</si>
  <si>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</si>
  <si>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</si>
  <si>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</si>
  <si>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</si>
  <si>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</si>
  <si>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</si>
  <si>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</si>
  <si>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</si>
  <si>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</si>
  <si>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</si>
  <si>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</si>
  <si>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</si>
  <si>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</si>
  <si>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</si>
  <si>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</si>
  <si>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</si>
  <si>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</si>
  <si>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</si>
  <si>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</si>
  <si>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</si>
  <si>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</si>
  <si>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</si>
  <si>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</si>
  <si>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</si>
  <si>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</si>
  <si>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</si>
  <si>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</si>
  <si>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</si>
  <si>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</si>
  <si>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</si>
  <si>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</si>
  <si>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</si>
  <si>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</si>
  <si>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</si>
  <si>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</si>
  <si>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</si>
  <si>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</si>
  <si>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</si>
  <si>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</si>
  <si>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</si>
  <si>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</si>
  <si>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</si>
  <si>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</si>
  <si>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</si>
  <si>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</si>
  <si>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</si>
  <si>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</si>
  <si>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</si>
  <si>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</si>
  <si>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</si>
  <si>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</si>
  <si>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</si>
  <si>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</si>
  <si>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</si>
  <si>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</si>
  <si>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</si>
  <si>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</si>
  <si>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</si>
  <si>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</si>
  <si>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</si>
  <si>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</si>
  <si>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</si>
  <si>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</si>
  <si>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</si>
  <si>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</si>
  <si>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</si>
  <si>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</si>
  <si>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</si>
  <si>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</si>
  <si>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</si>
  <si>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</si>
  <si>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</si>
  <si>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</si>
  <si>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</si>
  <si>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</si>
  <si>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</si>
  <si>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</si>
  <si>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</si>
  <si>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</si>
  <si>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</si>
  <si>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</si>
  <si>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</si>
  <si>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</si>
  <si>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</si>
  <si>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</si>
  <si>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</si>
  <si>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</si>
  <si>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</si>
  <si>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</si>
  <si>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</si>
  <si>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</si>
  <si>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</si>
  <si>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</si>
  <si>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</si>
  <si>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</si>
  <si>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</si>
  <si>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</si>
  <si>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</si>
  <si>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</si>
  <si>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</si>
  <si>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</si>
  <si>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</si>
  <si>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</si>
  <si>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</si>
  <si>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</si>
  <si>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</si>
  <si>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</si>
  <si>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</si>
  <si>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</si>
  <si>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</si>
  <si>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</si>
  <si>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</si>
  <si>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</si>
  <si>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</si>
  <si>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</si>
  <si>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</si>
  <si>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</si>
  <si>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</si>
  <si>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</si>
  <si>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</si>
  <si>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</si>
  <si>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</si>
  <si>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</si>
  <si>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</si>
  <si>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</si>
  <si>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</si>
  <si>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</si>
  <si>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</si>
  <si>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</si>
  <si>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</si>
  <si>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</si>
  <si>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</si>
  <si>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</si>
  <si>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</si>
  <si>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</si>
  <si>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</si>
  <si>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</si>
  <si>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</si>
  <si>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</si>
  <si>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</si>
  <si>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</si>
  <si>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</si>
  <si>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</si>
  <si>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</si>
  <si>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</si>
  <si>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</si>
  <si>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</si>
  <si>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</si>
  <si>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</si>
  <si>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</si>
  <si>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</si>
  <si>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</si>
  <si>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</si>
  <si>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</si>
  <si>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</si>
  <si>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</si>
  <si>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</si>
  <si>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</si>
  <si>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</si>
  <si>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</si>
  <si>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</si>
  <si>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</si>
  <si>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</si>
  <si>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</si>
  <si>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</si>
  <si>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</si>
  <si>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</si>
  <si>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</si>
  <si>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</si>
  <si>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</si>
  <si>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</si>
  <si>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</si>
  <si>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</si>
  <si>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</si>
  <si>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</si>
  <si>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</si>
  <si>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</si>
  <si>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</si>
  <si>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</si>
  <si>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</si>
  <si>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</si>
  <si>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</si>
  <si>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</si>
  <si>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</si>
  <si>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</si>
  <si>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</si>
  <si>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</si>
  <si>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</si>
  <si>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</si>
  <si>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</si>
  <si>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</si>
  <si>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</si>
  <si>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</si>
  <si>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</si>
  <si>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</si>
  <si>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</si>
  <si>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</si>
  <si>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</si>
  <si>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</si>
  <si>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</si>
  <si>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</si>
  <si>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</si>
  <si>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</si>
  <si>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</si>
  <si>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</si>
  <si>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</si>
  <si>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</si>
  <si>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</si>
  <si>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</si>
  <si>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</si>
  <si>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</si>
  <si>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</si>
  <si>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</si>
  <si>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</si>
  <si>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</si>
  <si>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</si>
  <si>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</si>
  <si>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</si>
  <si>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</si>
  <si>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</si>
  <si>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</si>
  <si>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</si>
  <si>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</si>
  <si>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</si>
  <si>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</si>
  <si>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</si>
  <si>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</si>
  <si>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</si>
  <si>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</si>
  <si>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</si>
  <si>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</si>
  <si>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</si>
  <si>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</si>
  <si>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</si>
  <si>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</si>
  <si>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</si>
  <si>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</si>
  <si>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</si>
  <si>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</si>
  <si>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</si>
  <si>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</si>
  <si>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</si>
  <si>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</si>
  <si>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</si>
  <si>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</si>
  <si>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</si>
  <si>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</si>
  <si>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</si>
  <si>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</si>
  <si>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</si>
  <si>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</si>
  <si>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</si>
  <si>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</si>
  <si>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</si>
  <si>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</si>
  <si>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</si>
  <si>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</si>
  <si>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</si>
  <si>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</si>
  <si>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</si>
  <si>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</si>
  <si>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</si>
  <si>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</si>
  <si>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</si>
  <si>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</si>
  <si>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</si>
  <si>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</si>
  <si>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</si>
  <si>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</si>
  <si>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</si>
  <si>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</si>
  <si>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</si>
  <si>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</si>
  <si>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</si>
  <si>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</si>
  <si>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</si>
  <si>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</si>
  <si>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</si>
  <si>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</si>
  <si>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</si>
  <si>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</si>
  <si>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</si>
  <si>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</si>
  <si>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</si>
  <si>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</si>
  <si>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</si>
  <si>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</si>
  <si>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</si>
  <si>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</si>
  <si>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</si>
  <si>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</si>
  <si>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</si>
  <si>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</si>
  <si>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</si>
  <si>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</si>
  <si>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</si>
  <si>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</si>
  <si>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</si>
  <si>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</si>
  <si>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</si>
  <si>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</si>
  <si>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</si>
  <si>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</si>
  <si>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</si>
  <si>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</si>
  <si>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</si>
  <si>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</si>
  <si>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</si>
  <si>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</si>
  <si>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</si>
  <si>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</si>
  <si>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</si>
  <si>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</si>
  <si>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</si>
  <si>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</si>
  <si>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</si>
  <si>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</si>
  <si>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</si>
  <si>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</si>
  <si>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</si>
  <si>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</si>
  <si>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</si>
  <si>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</si>
  <si>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</si>
  <si>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</si>
  <si>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</si>
  <si>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</si>
  <si>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</si>
  <si>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</si>
  <si>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</si>
  <si>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</si>
  <si>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</si>
  <si>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</si>
  <si>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</si>
  <si>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</si>
  <si>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</si>
  <si>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</si>
  <si>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</si>
  <si>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</si>
  <si>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</si>
  <si>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</si>
  <si>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</si>
  <si>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</si>
  <si>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</si>
  <si>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</si>
  <si>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</si>
  <si>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</si>
  <si>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</si>
  <si>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</si>
  <si>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</si>
  <si>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</si>
  <si>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</si>
  <si>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</si>
  <si>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</si>
  <si>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</si>
  <si>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</si>
  <si>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</si>
  <si>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</si>
  <si>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</si>
  <si>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</si>
  <si>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</si>
  <si>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</si>
  <si>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</si>
  <si>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</si>
  <si>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</si>
  <si>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</si>
  <si>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</si>
  <si>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</si>
  <si>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</si>
  <si>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</si>
  <si>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</si>
  <si>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</si>
  <si>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</si>
  <si>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</si>
  <si>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</si>
  <si>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</si>
  <si>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</si>
  <si>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</si>
  <si>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</si>
  <si>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</si>
  <si>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</si>
  <si>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</si>
  <si>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</si>
  <si>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</si>
  <si>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</si>
  <si>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</si>
  <si>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</si>
  <si>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</si>
  <si>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</si>
  <si>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</si>
  <si>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</si>
  <si>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</si>
  <si>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</si>
  <si>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</si>
  <si>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</si>
  <si>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</si>
  <si>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</si>
  <si>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</si>
  <si>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</si>
  <si>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</si>
  <si>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</si>
  <si>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</si>
  <si>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</si>
  <si>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</si>
  <si>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</si>
  <si>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</si>
  <si>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</si>
  <si>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</si>
  <si>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</si>
  <si>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</si>
  <si>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</si>
  <si>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</si>
  <si>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</si>
  <si>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</si>
  <si>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</si>
  <si>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</si>
  <si>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</si>
  <si>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</si>
  <si>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</si>
  <si>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</si>
  <si>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</si>
  <si>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</si>
  <si>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</si>
  <si>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</si>
  <si>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</si>
  <si>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</si>
  <si>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</si>
  <si>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</si>
  <si>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</si>
  <si>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</si>
  <si>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</si>
  <si>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</si>
  <si>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</si>
  <si>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</si>
  <si>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</si>
  <si>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</si>
  <si>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</si>
  <si>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</si>
  <si>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</si>
  <si>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</si>
  <si>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</si>
  <si>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</si>
  <si>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</si>
  <si>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</si>
  <si>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</si>
  <si>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</si>
  <si>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</si>
  <si>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</si>
  <si>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</si>
  <si>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</si>
  <si>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</si>
  <si>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</si>
  <si>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</si>
  <si>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</si>
  <si>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</si>
  <si>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</si>
  <si>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</si>
  <si>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</si>
  <si>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</si>
  <si>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</si>
  <si>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</si>
  <si>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</si>
  <si>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</si>
  <si>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</si>
  <si>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</si>
  <si>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</si>
  <si>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</si>
  <si>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</si>
  <si>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</si>
  <si>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</si>
  <si>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</si>
  <si>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</si>
  <si>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</si>
  <si>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</si>
  <si>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</si>
  <si>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</si>
  <si>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</si>
  <si>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</si>
  <si>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</si>
  <si>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</si>
  <si>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</si>
  <si>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</si>
  <si>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</si>
  <si>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</si>
  <si>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</si>
  <si>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</si>
  <si>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</si>
  <si>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</si>
  <si>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</si>
  <si>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</si>
  <si>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</si>
  <si>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</si>
  <si>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</si>
  <si>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</si>
  <si>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</si>
  <si>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</si>
  <si>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</si>
  <si>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</si>
  <si>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</si>
  <si>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</si>
  <si>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</si>
  <si>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</si>
  <si>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</si>
  <si>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</si>
  <si>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</si>
  <si>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</si>
  <si>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</si>
  <si>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</si>
  <si>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</si>
  <si>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</si>
  <si>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</si>
  <si>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</si>
  <si>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</si>
  <si>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</si>
  <si>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</si>
  <si>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</si>
  <si>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</si>
  <si>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</si>
  <si>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</si>
  <si>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</si>
  <si>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</si>
  <si>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</si>
  <si>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</si>
  <si>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</si>
  <si>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</si>
  <si>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</si>
  <si>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</si>
  <si>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</si>
  <si>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</si>
  <si>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</si>
  <si>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</si>
  <si>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</si>
  <si>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</si>
  <si>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</si>
  <si>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</si>
  <si>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</si>
  <si>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</si>
  <si>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</si>
  <si>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</si>
  <si>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</si>
  <si>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</si>
  <si>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</si>
  <si>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</si>
  <si>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</si>
  <si>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</si>
  <si>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</si>
  <si>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</si>
  <si>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</si>
  <si>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</si>
  <si>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</si>
  <si>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</si>
  <si>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</si>
  <si>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</si>
  <si>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</si>
  <si>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</si>
  <si>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</si>
  <si>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</si>
  <si>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</si>
  <si>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</si>
  <si>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</si>
  <si>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</si>
  <si>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</si>
  <si>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</si>
  <si>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</si>
  <si>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</si>
  <si>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</si>
  <si>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</si>
  <si>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</si>
  <si>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</si>
  <si>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</si>
  <si>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</si>
  <si>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</si>
  <si>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</si>
  <si>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</si>
  <si>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</si>
  <si>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</si>
  <si>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</si>
  <si>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</si>
  <si>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</si>
  <si>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</si>
  <si>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</si>
  <si>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</si>
  <si>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</si>
  <si>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</si>
  <si>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</si>
  <si>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</si>
  <si>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</si>
  <si>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</si>
  <si>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</si>
  <si>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</si>
  <si>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</si>
  <si>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</si>
  <si>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</si>
  <si>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</si>
  <si>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</si>
  <si>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</si>
  <si>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</si>
  <si>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</si>
  <si>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</si>
  <si>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</si>
  <si>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</si>
  <si>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</si>
  <si>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</si>
  <si>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</si>
  <si>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</si>
  <si>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</si>
  <si>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</si>
  <si>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</si>
  <si>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</si>
  <si>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</si>
  <si>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</si>
  <si>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</si>
  <si>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</si>
  <si>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</si>
  <si>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</si>
  <si>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</si>
  <si>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</si>
  <si>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</si>
  <si>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</si>
  <si>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</si>
  <si>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</si>
  <si>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</si>
  <si>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</si>
  <si>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</si>
  <si>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</si>
  <si>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</si>
  <si>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</si>
  <si>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</si>
  <si>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</si>
  <si>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</si>
  <si>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</si>
  <si>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</si>
  <si>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</si>
  <si>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</si>
  <si>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</si>
  <si>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</si>
  <si>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</si>
  <si>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</si>
  <si>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</si>
  <si>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</si>
  <si>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</si>
  <si>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</si>
  <si>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</si>
  <si>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</si>
  <si>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</si>
  <si>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</si>
  <si>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</si>
  <si>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</si>
  <si>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</si>
  <si>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</si>
  <si>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</si>
  <si>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</si>
  <si>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</si>
  <si>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</si>
  <si>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</si>
  <si>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</si>
  <si>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</si>
  <si>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</si>
  <si>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</si>
  <si>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</si>
  <si>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</si>
  <si>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</si>
  <si>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</si>
  <si>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</si>
  <si>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</si>
  <si>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</si>
  <si>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</si>
  <si>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</si>
  <si>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</si>
  <si>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</si>
  <si>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</si>
  <si>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</si>
  <si>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</si>
  <si>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</si>
  <si>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</si>
  <si>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</si>
  <si>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</si>
  <si>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</si>
  <si>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</si>
  <si>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</si>
  <si>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</si>
  <si>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</si>
  <si>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</si>
  <si>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</si>
  <si>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</si>
  <si>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</si>
  <si>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</si>
  <si>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</si>
  <si>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</si>
  <si>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</si>
  <si>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</si>
  <si>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</si>
  <si>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</si>
  <si>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</si>
  <si>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</si>
  <si>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</si>
  <si>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</si>
  <si>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</si>
  <si>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</si>
  <si>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</si>
  <si>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</si>
  <si>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</si>
  <si>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</si>
  <si>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</si>
  <si>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</si>
  <si>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</si>
  <si>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</si>
  <si>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</si>
  <si>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</si>
  <si>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</si>
  <si>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</si>
  <si>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</si>
  <si>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</si>
  <si>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</si>
  <si>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</si>
  <si>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</si>
  <si>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</si>
  <si>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</si>
  <si>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</si>
  <si>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</si>
  <si>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</si>
  <si>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</si>
  <si>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</si>
  <si>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</si>
  <si>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</si>
  <si>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</si>
  <si>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</si>
  <si>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</si>
  <si>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</si>
  <si>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</si>
  <si>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</si>
  <si>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</si>
  <si>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</si>
  <si>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</si>
  <si>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</si>
  <si>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</si>
  <si>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</si>
  <si>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</si>
  <si>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</si>
  <si>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</si>
  <si>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</si>
  <si>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</si>
  <si>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</si>
  <si>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</si>
  <si>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</si>
  <si>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</si>
  <si>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</si>
  <si>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</si>
  <si>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</si>
  <si>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</si>
  <si>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</si>
  <si>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</si>
  <si>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</si>
  <si>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</si>
  <si>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</si>
  <si>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</si>
  <si>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</si>
  <si>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</si>
  <si>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</si>
  <si>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</si>
  <si>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</si>
  <si>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</si>
  <si>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</si>
  <si>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</si>
  <si>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</si>
  <si>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</si>
  <si>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</si>
  <si>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</si>
  <si>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</si>
  <si>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</si>
  <si>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</si>
  <si>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</si>
  <si>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</si>
  <si>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</si>
  <si>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</si>
  <si>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</si>
  <si>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</si>
  <si>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</si>
  <si>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</si>
  <si>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</si>
  <si>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</si>
  <si>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</si>
  <si>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</si>
  <si>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</si>
  <si>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</si>
  <si>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</si>
  <si>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</si>
  <si>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</si>
  <si>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</si>
  <si>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</si>
  <si>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</si>
  <si>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</si>
  <si>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</si>
  <si>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</si>
  <si>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</si>
  <si>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</si>
  <si>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</si>
  <si>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</si>
  <si>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</si>
  <si>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</si>
  <si>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</si>
  <si>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</si>
  <si>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</si>
  <si>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</si>
  <si>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</si>
  <si>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</si>
  <si>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</si>
  <si>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</si>
  <si>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</si>
  <si>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</si>
  <si>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</si>
  <si>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</si>
  <si>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</si>
  <si>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</si>
  <si>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</si>
  <si>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</si>
  <si>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</si>
  <si>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</si>
  <si>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</si>
  <si>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</si>
  <si>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</si>
  <si>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</si>
  <si>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</si>
  <si>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</si>
  <si>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</si>
  <si>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</si>
  <si>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</si>
  <si>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</si>
  <si>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</si>
  <si>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</si>
  <si>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</si>
  <si>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</si>
  <si>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</si>
  <si>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</si>
  <si>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</si>
  <si>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</si>
  <si>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</si>
  <si>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</si>
  <si>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</si>
  <si>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</si>
  <si>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</si>
  <si>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</si>
  <si>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</si>
  <si>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</si>
  <si>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</si>
  <si>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</si>
  <si>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</si>
  <si>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</si>
  <si>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</si>
  <si>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</si>
  <si>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</si>
  <si>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</si>
  <si>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</si>
  <si>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</si>
  <si>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</si>
  <si>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</si>
  <si>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</si>
  <si>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</si>
  <si>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</si>
  <si>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</si>
  <si>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</si>
  <si>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</si>
  <si>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</si>
  <si>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</si>
  <si>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</si>
  <si>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</si>
  <si>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</si>
  <si>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</si>
  <si>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</si>
  <si>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</si>
  <si>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</si>
  <si>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</si>
  <si>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</si>
  <si>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</si>
  <si>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</si>
  <si>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</si>
  <si>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</si>
  <si>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</si>
  <si>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</si>
  <si>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</si>
  <si>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</si>
  <si>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</si>
  <si>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</si>
  <si>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</si>
  <si>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</si>
  <si>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</si>
  <si>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</si>
  <si>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</si>
  <si>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</si>
  <si>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</si>
  <si>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</si>
  <si>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</si>
  <si>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</si>
  <si>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</si>
  <si>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</si>
  <si>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</si>
  <si>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</si>
  <si>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</si>
  <si>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</si>
  <si>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</si>
  <si>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</si>
  <si>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</si>
  <si>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</si>
  <si>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</si>
  <si>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</si>
  <si>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</si>
  <si>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</si>
  <si>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</si>
  <si>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</si>
  <si>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</si>
  <si>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</si>
  <si>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</si>
  <si>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</si>
  <si>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</si>
  <si>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</si>
  <si>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</si>
  <si>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</si>
  <si>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</si>
  <si>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</si>
  <si>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</si>
  <si>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</si>
  <si>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</si>
  <si>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</si>
  <si>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</si>
  <si>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</si>
  <si>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</si>
  <si>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</si>
  <si>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</si>
  <si>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</si>
  <si>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</si>
  <si>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</si>
  <si>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</si>
  <si>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</si>
  <si>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</si>
  <si>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</si>
  <si>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</si>
  <si>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</si>
  <si>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</si>
  <si>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</si>
  <si>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</si>
  <si>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</si>
  <si>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</si>
  <si>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</si>
  <si>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</si>
  <si>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</si>
  <si>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</si>
  <si>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</si>
  <si>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</si>
  <si>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</si>
  <si>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</si>
  <si>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</si>
  <si>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</si>
  <si>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</si>
  <si>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</si>
  <si>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</si>
  <si>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</si>
  <si>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</si>
  <si>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</si>
  <si>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</si>
  <si>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</si>
  <si>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</si>
  <si>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</si>
  <si>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</si>
  <si>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</si>
  <si>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</si>
  <si>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</si>
  <si>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</si>
  <si>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</si>
  <si>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</si>
  <si>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</si>
  <si>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</si>
  <si>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</si>
  <si>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</si>
  <si>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</si>
  <si>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</si>
  <si>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</si>
  <si>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</si>
  <si>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</si>
  <si>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</si>
  <si>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</si>
  <si>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</si>
  <si>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</si>
  <si>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</si>
  <si>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</si>
  <si>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</si>
  <si>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</si>
  <si>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</si>
  <si>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</si>
  <si>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</si>
  <si>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</si>
  <si>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</si>
  <si>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</si>
  <si>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</si>
  <si>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</si>
  <si>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</si>
  <si>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</si>
  <si>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</si>
  <si>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</si>
  <si>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</si>
  <si>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</si>
  <si>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</si>
  <si>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</si>
  <si>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</si>
  <si>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</si>
  <si>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</si>
  <si>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</si>
  <si>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</si>
  <si>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</si>
  <si>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</si>
  <si>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</si>
  <si>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</si>
  <si>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</si>
  <si>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</si>
  <si>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</si>
  <si>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</si>
  <si>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</si>
  <si>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</si>
  <si>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</si>
  <si>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</si>
  <si>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</si>
  <si>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</si>
  <si>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</si>
  <si>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</si>
  <si>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</si>
  <si>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</si>
  <si>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</si>
  <si>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</si>
  <si>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</si>
  <si>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</si>
  <si>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</si>
  <si>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</si>
  <si>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</si>
  <si>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</si>
  <si>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</si>
  <si>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</si>
  <si>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</si>
  <si>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</si>
  <si>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</si>
  <si>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</si>
  <si>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</si>
  <si>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</si>
  <si>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</si>
  <si>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</si>
  <si>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</si>
  <si>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</si>
  <si>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</si>
  <si>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</si>
  <si>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</si>
  <si>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</si>
  <si>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</si>
  <si>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</si>
  <si>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</si>
  <si>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</si>
  <si>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</si>
  <si>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</si>
  <si>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</si>
  <si>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</si>
  <si>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</si>
  <si>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</si>
  <si>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</si>
  <si>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</si>
  <si>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</si>
  <si>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</si>
  <si>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</si>
  <si>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</si>
  <si>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</si>
  <si>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</si>
  <si>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</si>
  <si>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</si>
  <si>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</si>
  <si>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</si>
  <si>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</si>
  <si>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</si>
  <si>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</si>
  <si>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</si>
  <si>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</si>
  <si>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</si>
  <si>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</si>
  <si>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</si>
  <si>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</si>
  <si>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</si>
  <si>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</si>
  <si>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</si>
  <si>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</si>
  <si>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</si>
  <si>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</si>
  <si>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</si>
  <si>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</si>
  <si>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</si>
  <si>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</si>
  <si>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</si>
  <si>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</si>
  <si>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</si>
  <si>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</si>
  <si>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</si>
  <si>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</si>
  <si>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</si>
  <si>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</si>
  <si>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</si>
  <si>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</si>
  <si>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</si>
  <si>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</si>
  <si>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</si>
  <si>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</si>
  <si>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</si>
  <si>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</si>
  <si>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</si>
  <si>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</si>
  <si>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</si>
  <si>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</si>
  <si>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</si>
  <si>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</si>
  <si>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</si>
  <si>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</si>
  <si>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</si>
  <si>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</si>
  <si>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</si>
  <si>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</si>
  <si>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</si>
  <si>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</si>
  <si>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</si>
  <si>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</si>
  <si>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</si>
  <si>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</si>
  <si>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</si>
  <si>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</si>
  <si>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</si>
  <si>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</si>
  <si>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</si>
  <si>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</si>
  <si>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</si>
  <si>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</si>
  <si>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</si>
  <si>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</si>
  <si>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</si>
  <si>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</si>
  <si>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</si>
  <si>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</si>
  <si>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</si>
  <si>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</si>
  <si>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</si>
  <si>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</si>
  <si>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</si>
  <si>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</si>
  <si>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</si>
  <si>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</si>
  <si>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</si>
  <si>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</si>
  <si>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</si>
  <si>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</si>
  <si>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</si>
  <si>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</si>
  <si>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</si>
  <si>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</si>
  <si>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</si>
  <si>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</si>
  <si>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</si>
  <si>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</si>
  <si>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</si>
  <si>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</si>
  <si>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</si>
  <si>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</si>
  <si>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</si>
  <si>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</si>
  <si>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</si>
  <si>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</si>
  <si>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</si>
  <si>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</si>
  <si>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</si>
  <si>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</si>
  <si>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</si>
  <si>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</si>
  <si>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</si>
  <si>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</si>
  <si>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</si>
  <si>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</si>
  <si>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</si>
  <si>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</si>
  <si>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</si>
  <si>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</si>
  <si>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</si>
  <si>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</si>
  <si>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</si>
  <si>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</si>
  <si>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</si>
  <si>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</si>
  <si>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</si>
  <si>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</si>
  <si>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</si>
  <si>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</si>
  <si>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</si>
  <si>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</si>
  <si>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</si>
  <si>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</si>
  <si>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</si>
  <si>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</si>
  <si>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</si>
  <si>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</si>
  <si>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</si>
  <si>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</si>
  <si>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</si>
  <si>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</si>
  <si>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</si>
  <si>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</si>
  <si>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</si>
  <si>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</si>
  <si>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</si>
  <si>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</si>
  <si>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</si>
  <si>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</si>
  <si>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</si>
  <si>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</si>
  <si>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</si>
  <si>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</si>
  <si>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</si>
  <si>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</si>
  <si>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</si>
  <si>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</si>
  <si>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</si>
  <si>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</si>
  <si>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</si>
  <si>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</si>
  <si>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</si>
  <si>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</si>
  <si>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</si>
  <si>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</si>
  <si>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</si>
  <si>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</si>
  <si>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</si>
  <si>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</si>
  <si>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</si>
  <si>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</si>
  <si>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</si>
  <si>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</si>
  <si>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</si>
  <si>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</si>
  <si>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</si>
  <si>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</si>
  <si>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</si>
  <si>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</si>
  <si>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</si>
  <si>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</si>
  <si>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</si>
  <si>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</si>
  <si>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</si>
  <si>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</si>
  <si>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</si>
  <si>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</si>
  <si>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</si>
  <si>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</si>
  <si>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</si>
  <si>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</si>
  <si>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</si>
  <si>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</si>
  <si>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</si>
  <si>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</si>
  <si>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</si>
  <si>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</si>
  <si>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</si>
  <si>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</si>
  <si>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</si>
  <si>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</si>
  <si>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</si>
  <si>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</si>
  <si>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</si>
  <si>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</si>
  <si>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</si>
  <si>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</si>
  <si>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</si>
  <si>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</si>
  <si>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</si>
  <si>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</si>
  <si>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</si>
  <si>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</si>
  <si>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</si>
  <si>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</si>
  <si>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</si>
  <si>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</si>
  <si>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</si>
  <si>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</si>
  <si>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</si>
  <si>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</si>
  <si>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</si>
  <si>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</si>
  <si>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</si>
  <si>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</si>
  <si>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</si>
  <si>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</si>
  <si>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</si>
  <si>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</si>
  <si>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</si>
  <si>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</si>
  <si>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</si>
  <si>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</si>
  <si>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</si>
  <si>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</si>
  <si>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</si>
  <si>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</si>
  <si>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</si>
  <si>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</si>
  <si>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</si>
  <si>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</si>
  <si>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</si>
  <si>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</si>
  <si>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</si>
  <si>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</si>
  <si>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</si>
  <si>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</si>
  <si>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</si>
  <si>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</si>
  <si>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</si>
  <si>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</si>
  <si>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</si>
  <si>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</si>
  <si>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</si>
  <si>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</si>
  <si>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</si>
  <si>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</si>
  <si>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</si>
  <si>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</si>
  <si>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</si>
  <si>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</si>
  <si>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</si>
  <si>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</si>
  <si>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</si>
  <si>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</si>
  <si>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</si>
  <si>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</si>
  <si>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</si>
  <si>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</si>
  <si>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</si>
  <si>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</si>
  <si>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</si>
  <si>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</si>
  <si>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</si>
  <si>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</si>
  <si>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</si>
  <si>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</si>
  <si>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</si>
  <si>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</si>
  <si>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</si>
  <si>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</si>
  <si>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</si>
  <si>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</si>
  <si>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</si>
  <si>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</si>
  <si>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</si>
  <si>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</si>
  <si>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</si>
  <si>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</si>
  <si>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</si>
  <si>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</si>
  <si>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</si>
  <si>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</si>
  <si>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</si>
  <si>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</si>
  <si>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</si>
  <si>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</si>
  <si>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</si>
  <si>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</si>
  <si>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</si>
  <si>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</si>
  <si>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</si>
  <si>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</si>
  <si>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</si>
  <si>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</si>
  <si>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</si>
  <si>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</si>
  <si>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</si>
  <si>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</si>
  <si>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</si>
  <si>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</si>
  <si>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</si>
  <si>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</si>
  <si>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</si>
  <si>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</si>
  <si>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</si>
  <si>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</si>
  <si>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</si>
  <si>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</si>
  <si>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</si>
  <si>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</si>
  <si>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</si>
  <si>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</si>
  <si>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</si>
  <si>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</si>
  <si>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</si>
  <si>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</si>
  <si>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</si>
  <si>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</si>
  <si>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</si>
  <si>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</si>
  <si>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</si>
  <si>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</si>
  <si>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</si>
  <si>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</si>
  <si>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</si>
  <si>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</si>
  <si>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</si>
  <si>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</si>
  <si>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</si>
  <si>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</si>
  <si>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</si>
  <si>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</si>
  <si>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</si>
  <si>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</si>
  <si>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</si>
  <si>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</si>
  <si>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</si>
  <si>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</si>
  <si>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</si>
  <si>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</si>
  <si>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</si>
  <si>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</si>
  <si>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</si>
  <si>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</si>
  <si>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</si>
  <si>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</si>
  <si>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</si>
  <si>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</si>
  <si>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</si>
  <si>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</si>
  <si>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</si>
  <si>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</si>
  <si>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</si>
  <si>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</si>
  <si>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</si>
  <si>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</si>
  <si>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</si>
  <si>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</si>
  <si>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</si>
  <si>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</si>
  <si>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</si>
  <si>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</si>
  <si>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</si>
  <si>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</si>
  <si>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</si>
  <si>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</si>
  <si>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</si>
  <si>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</si>
  <si>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</si>
  <si>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</si>
  <si>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</si>
  <si>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</si>
  <si>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</si>
  <si>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</si>
  <si>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</si>
  <si>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</si>
  <si>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</si>
  <si>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</si>
  <si>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</si>
  <si>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</si>
  <si>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</si>
  <si>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</si>
  <si>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</si>
  <si>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</si>
  <si>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</si>
  <si>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</si>
  <si>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</si>
  <si>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</si>
  <si>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</si>
  <si>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</si>
  <si>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</si>
  <si>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</si>
  <si>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</si>
  <si>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</si>
  <si>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</si>
  <si>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</si>
  <si>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</si>
  <si>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</si>
  <si>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</si>
  <si>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</si>
  <si>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</si>
  <si>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</si>
  <si>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</si>
  <si>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</si>
  <si>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</si>
  <si>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</si>
  <si>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</si>
  <si>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</si>
  <si>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</si>
  <si>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</si>
  <si>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</si>
  <si>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</si>
  <si>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</si>
  <si>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</si>
  <si>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</si>
  <si>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</si>
  <si>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</si>
  <si>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</si>
  <si>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</si>
  <si>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</si>
  <si>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</si>
  <si>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</si>
  <si>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</si>
  <si>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</si>
  <si>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</si>
  <si>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</si>
  <si>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</si>
  <si>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</si>
  <si>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</si>
  <si>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</si>
  <si>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</si>
  <si>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</si>
  <si>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</si>
  <si>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</si>
  <si>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</si>
  <si>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</si>
  <si>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</si>
  <si>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</si>
  <si>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</si>
  <si>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</si>
  <si>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</si>
  <si>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</si>
  <si>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</si>
  <si>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</si>
  <si>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</si>
  <si>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</si>
  <si>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</si>
  <si>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</si>
  <si>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</si>
  <si>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</si>
  <si>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</si>
  <si>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</si>
  <si>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</si>
  <si>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</si>
  <si>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</si>
  <si>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</si>
  <si>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</si>
  <si>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</si>
  <si>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</si>
  <si>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</si>
  <si>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</si>
  <si>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</si>
  <si>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</si>
  <si>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</si>
  <si>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</si>
  <si>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</si>
  <si>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</si>
  <si>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</si>
  <si>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</si>
  <si>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</si>
  <si>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</si>
  <si>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</si>
  <si>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</si>
  <si>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</si>
  <si>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</si>
  <si>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</si>
  <si>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</si>
  <si>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</si>
  <si>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</si>
  <si>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</si>
  <si>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</si>
  <si>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</si>
  <si>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</si>
  <si>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</si>
  <si>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</si>
  <si>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</si>
  <si>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</si>
  <si>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</si>
  <si>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</si>
  <si>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</si>
  <si>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</si>
  <si>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</si>
  <si>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</si>
  <si>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</si>
  <si>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</si>
  <si>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</si>
  <si>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</si>
  <si>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</si>
  <si>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</si>
  <si>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</si>
  <si>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</si>
  <si>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</si>
  <si>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</si>
  <si>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</si>
  <si>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</si>
  <si>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</si>
  <si>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</si>
  <si>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</si>
  <si>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</si>
  <si>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</si>
  <si>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</si>
  <si>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</si>
  <si>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</si>
  <si>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</si>
  <si>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</si>
  <si>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</si>
  <si>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</si>
  <si>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</si>
  <si>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</si>
  <si>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</si>
  <si>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</si>
  <si>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</si>
  <si>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</si>
  <si>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</si>
  <si>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</si>
  <si>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</si>
  <si>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</si>
  <si>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</si>
  <si>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</si>
  <si>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</si>
  <si>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</si>
  <si>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</si>
  <si>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</si>
  <si>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</si>
  <si>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</si>
  <si>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</si>
  <si>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</si>
  <si>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</si>
  <si>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</si>
  <si>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</si>
  <si>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</si>
  <si>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</si>
  <si>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</si>
  <si>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</si>
  <si>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</si>
  <si>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</si>
  <si>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</si>
  <si>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</si>
  <si>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</si>
  <si>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</si>
  <si>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</si>
  <si>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</si>
  <si>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</si>
  <si>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</si>
  <si>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</si>
  <si>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</si>
  <si>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</si>
  <si>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</si>
  <si>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</si>
  <si>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</si>
  <si>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</si>
  <si>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</si>
  <si>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</si>
  <si>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</si>
  <si>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</si>
  <si>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</si>
  <si>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</si>
  <si>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</si>
  <si>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</si>
  <si>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</si>
  <si>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</si>
  <si>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</si>
  <si>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</si>
  <si>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</si>
  <si>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</si>
  <si>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</si>
  <si>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</si>
  <si>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</si>
  <si>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</si>
  <si>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</si>
  <si>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</si>
  <si>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</si>
  <si>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</si>
  <si>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</si>
  <si>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</si>
  <si>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</si>
  <si>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</si>
  <si>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</si>
  <si>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</si>
  <si>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</si>
  <si>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</si>
  <si>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</si>
  <si>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</si>
  <si>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</si>
  <si>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</si>
  <si>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</si>
  <si>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</si>
  <si>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</si>
  <si>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</si>
  <si>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</si>
  <si>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</si>
  <si>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</si>
  <si>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</si>
  <si>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</si>
  <si>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</si>
  <si>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</si>
  <si>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</si>
  <si>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</si>
  <si>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</si>
  <si>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</si>
  <si>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</si>
  <si>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</si>
  <si>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</si>
  <si>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</si>
  <si>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</si>
  <si>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</si>
  <si>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</si>
  <si>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</si>
  <si>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</si>
  <si>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</si>
  <si>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</si>
  <si>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</si>
  <si>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</si>
  <si>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</si>
  <si>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</si>
  <si>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</si>
  <si>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</si>
  <si>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</si>
  <si>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</si>
  <si>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</si>
  <si>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</si>
  <si>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</si>
  <si>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</si>
  <si>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</si>
  <si>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</si>
  <si>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</si>
  <si>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</si>
  <si>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</si>
  <si>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</si>
  <si>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</si>
  <si>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</si>
  <si>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</si>
  <si>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</si>
  <si>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</si>
  <si>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</si>
  <si>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</si>
  <si>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</si>
  <si>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</si>
  <si>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</si>
  <si>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</si>
  <si>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</si>
  <si>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</si>
  <si>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</si>
  <si>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</si>
  <si>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</si>
  <si>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</si>
  <si>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</si>
  <si>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</si>
  <si>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</si>
  <si>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</si>
  <si>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</si>
  <si>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</si>
  <si>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</si>
  <si>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</si>
  <si>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</si>
  <si>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</si>
  <si>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</si>
  <si>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</si>
  <si>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</si>
  <si>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</si>
  <si>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</si>
  <si>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</si>
  <si>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</si>
  <si>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</si>
  <si>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</si>
  <si>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</si>
  <si>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</si>
  <si>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</si>
  <si>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</si>
  <si>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</si>
  <si>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</si>
  <si>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</si>
  <si>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</si>
  <si>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</si>
  <si>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</si>
  <si>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</si>
  <si>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</si>
  <si>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</si>
  <si>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</si>
  <si>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</si>
  <si>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</si>
  <si>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</si>
  <si>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</si>
  <si>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</si>
  <si>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</si>
  <si>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</si>
  <si>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</si>
  <si>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</si>
  <si>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</si>
  <si>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</si>
  <si>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</si>
  <si>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</si>
  <si>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</si>
  <si>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</si>
  <si>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</si>
  <si>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</si>
  <si>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</si>
  <si>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</si>
  <si>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</si>
  <si>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</si>
  <si>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</si>
  <si>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</si>
  <si>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</si>
  <si>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</si>
  <si>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</si>
  <si>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</si>
  <si>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</si>
  <si>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</si>
  <si>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</si>
  <si>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</si>
  <si>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</si>
  <si>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</si>
  <si>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</si>
  <si>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</si>
  <si>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</si>
  <si>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</si>
  <si>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</si>
  <si>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</si>
  <si>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</si>
  <si>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</si>
  <si>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</si>
  <si>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</si>
  <si>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</si>
  <si>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</si>
  <si>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</si>
  <si>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</si>
  <si>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</si>
  <si>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</si>
  <si>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</si>
  <si>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</si>
  <si>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</si>
  <si>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</si>
  <si>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</si>
  <si>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</si>
  <si>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</si>
  <si>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</si>
  <si>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</si>
  <si>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</si>
  <si>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</si>
  <si>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</si>
  <si>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</si>
  <si>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</si>
  <si>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</si>
  <si>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</si>
  <si>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</si>
  <si>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</si>
  <si>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</si>
  <si>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</si>
  <si>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</si>
  <si>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</si>
  <si>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</si>
  <si>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</si>
  <si>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</si>
  <si>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</si>
  <si>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</si>
  <si>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</si>
  <si>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</si>
  <si>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</si>
  <si>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</si>
  <si>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</si>
  <si>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</si>
  <si>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</si>
  <si>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</si>
  <si>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</si>
  <si>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</si>
  <si>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</si>
  <si>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</si>
  <si>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</si>
  <si>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</si>
  <si>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</si>
  <si>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</si>
  <si>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</si>
  <si>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</si>
  <si>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</si>
  <si>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</si>
  <si>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</si>
  <si>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</si>
  <si>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</si>
  <si>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</si>
  <si>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</si>
  <si>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</si>
  <si>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</si>
  <si>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</si>
  <si>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</si>
  <si>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</si>
  <si>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</si>
  <si>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</si>
  <si>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</si>
  <si>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</si>
  <si>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</si>
  <si>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</si>
  <si>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</si>
  <si>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</si>
  <si>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</si>
  <si>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</si>
  <si>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</si>
  <si>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</si>
  <si>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</si>
  <si>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</si>
  <si>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</si>
  <si>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</si>
  <si>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</si>
  <si>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</si>
  <si>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</si>
  <si>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</si>
  <si>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</si>
  <si>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</si>
  <si>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</si>
  <si>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</si>
  <si>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</si>
  <si>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</si>
  <si>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</si>
  <si>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</si>
  <si>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</si>
  <si>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</si>
  <si>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</si>
  <si>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</si>
  <si>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</si>
  <si>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</si>
  <si>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</si>
  <si>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</si>
  <si>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</si>
  <si>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</si>
  <si>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</si>
  <si>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</si>
  <si>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</si>
  <si>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</si>
  <si>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</si>
  <si>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</si>
  <si>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</si>
  <si>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</si>
  <si>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</si>
  <si>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</si>
  <si>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</si>
  <si>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</si>
  <si>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</si>
  <si>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</si>
  <si>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</si>
  <si>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</si>
  <si>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</si>
  <si>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</si>
  <si>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</si>
  <si>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</si>
  <si>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</si>
  <si>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</si>
  <si>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</si>
  <si>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</si>
  <si>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</si>
  <si>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</si>
  <si>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</si>
  <si>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</si>
  <si>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</si>
  <si>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</si>
  <si>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</si>
  <si>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</si>
  <si>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</si>
  <si>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</si>
  <si>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</si>
  <si>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</si>
  <si>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</si>
  <si>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</si>
  <si>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</si>
  <si>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</si>
  <si>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</si>
  <si>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</si>
  <si>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</si>
  <si>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</si>
  <si>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</si>
  <si>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</si>
  <si>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</si>
  <si>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</si>
  <si>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</si>
  <si>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</si>
  <si>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</si>
  <si>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</si>
  <si>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</si>
  <si>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</si>
  <si>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</si>
  <si>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</si>
  <si>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</si>
  <si>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</si>
  <si>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</si>
  <si>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</si>
  <si>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</si>
  <si>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</si>
  <si>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</si>
  <si>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</si>
  <si>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</si>
  <si>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</si>
  <si>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</si>
  <si>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</si>
  <si>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</si>
  <si>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</si>
  <si>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</si>
  <si>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</si>
  <si>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</si>
  <si>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</si>
  <si>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</si>
  <si>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</si>
  <si>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</si>
  <si>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</si>
  <si>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</si>
  <si>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</si>
  <si>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</si>
  <si>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</si>
  <si>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</si>
  <si>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</si>
  <si>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</si>
  <si>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</si>
  <si>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</si>
  <si>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</si>
  <si>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</si>
  <si>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</si>
  <si>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</si>
  <si>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</si>
  <si>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</si>
  <si>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</si>
  <si>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</si>
  <si>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</si>
  <si>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</si>
  <si>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</si>
  <si>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</si>
  <si>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</si>
  <si>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</si>
  <si>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</si>
  <si>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</si>
  <si>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</si>
  <si>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</si>
  <si>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</si>
  <si>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</si>
  <si>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</si>
  <si>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</si>
  <si>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</si>
  <si>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</si>
  <si>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</si>
  <si>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</si>
  <si>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</si>
  <si>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</si>
  <si>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</si>
  <si>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</si>
  <si>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</si>
  <si>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</si>
  <si>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</si>
  <si>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</si>
  <si>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</si>
  <si>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</si>
  <si>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</si>
  <si>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</si>
  <si>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</si>
  <si>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</si>
  <si>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</si>
  <si>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</si>
  <si>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</si>
  <si>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</si>
  <si>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</si>
  <si>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</si>
  <si>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</si>
  <si>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</si>
  <si>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</si>
  <si>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</si>
  <si>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</si>
  <si>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</si>
  <si>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</si>
  <si>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</si>
  <si>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</si>
  <si>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</si>
  <si>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</si>
  <si>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</si>
  <si>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</si>
  <si>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</si>
  <si>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</si>
  <si>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</si>
  <si>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</si>
  <si>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</si>
  <si>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</si>
  <si>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</si>
  <si>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</si>
  <si>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</si>
  <si>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</si>
  <si>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</si>
  <si>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</si>
  <si>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</si>
  <si>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</si>
  <si>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</si>
  <si>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</si>
  <si>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</si>
  <si>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</si>
  <si>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</si>
  <si>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</si>
  <si>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</si>
  <si>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</si>
  <si>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</si>
  <si>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</si>
  <si>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</si>
  <si>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</si>
  <si>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</si>
  <si>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</si>
  <si>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</si>
  <si>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</si>
  <si>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</si>
  <si>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</si>
  <si>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</si>
  <si>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</si>
  <si>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</si>
  <si>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</si>
  <si>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</si>
  <si>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</si>
  <si>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</si>
  <si>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</si>
  <si>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</si>
  <si>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</si>
  <si>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</si>
  <si>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</si>
  <si>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</si>
  <si>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</si>
  <si>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</si>
  <si>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</si>
  <si>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</si>
  <si>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</si>
  <si>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</si>
  <si>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</si>
  <si>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</si>
  <si>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</si>
  <si>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</si>
  <si>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</si>
  <si>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</si>
  <si>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</si>
  <si>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</si>
  <si>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</si>
  <si>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</si>
  <si>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</si>
  <si>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</si>
  <si>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</si>
  <si>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</si>
  <si>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</si>
  <si>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</si>
  <si>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</si>
  <si>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</si>
  <si>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</si>
  <si>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</si>
  <si>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</si>
  <si>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</si>
  <si>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</si>
  <si>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</si>
  <si>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</si>
  <si>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</si>
  <si>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</si>
  <si>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</si>
  <si>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</si>
  <si>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</si>
  <si>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</si>
  <si>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</si>
  <si>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</si>
  <si>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</si>
  <si>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</si>
  <si>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</si>
  <si>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</si>
  <si>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</si>
  <si>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</si>
  <si>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</si>
  <si>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</si>
  <si>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</si>
  <si>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</si>
  <si>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</si>
  <si>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</si>
  <si>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</si>
  <si>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</si>
  <si>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</si>
  <si>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</si>
  <si>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</si>
  <si>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</si>
  <si>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</si>
  <si>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</si>
  <si>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</si>
  <si>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</si>
  <si>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</si>
  <si>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</si>
  <si>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</si>
  <si>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</si>
  <si>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</si>
  <si>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</si>
  <si>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</si>
  <si>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</si>
  <si>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</si>
  <si>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</si>
  <si>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</si>
  <si>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</si>
  <si>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</si>
  <si>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</si>
  <si>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</si>
  <si>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</si>
  <si>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</si>
  <si>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</si>
  <si>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</si>
  <si>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</si>
  <si>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</si>
  <si>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</si>
  <si>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</si>
  <si>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</si>
  <si>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</si>
  <si>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</si>
  <si>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</si>
  <si>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</si>
  <si>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</si>
  <si>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</si>
  <si>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</si>
  <si>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</si>
  <si>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</si>
  <si>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</si>
  <si>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</si>
  <si>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</si>
  <si>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</si>
  <si>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</si>
  <si>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</si>
  <si>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</si>
  <si>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</si>
  <si>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</si>
  <si>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</si>
  <si>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</si>
  <si>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</si>
  <si>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</si>
  <si>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</si>
  <si>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</si>
  <si>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</si>
  <si>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</si>
  <si>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</si>
  <si>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</si>
  <si>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</si>
  <si>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</si>
  <si>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</si>
  <si>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</si>
  <si>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</si>
  <si>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</si>
  <si>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</si>
  <si>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</si>
  <si>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</si>
  <si>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</si>
  <si>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</si>
  <si>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</si>
  <si>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</si>
  <si>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</si>
  <si>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</si>
  <si>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</si>
  <si>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</si>
  <si>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</si>
  <si>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</si>
  <si>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</si>
  <si>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</si>
  <si>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</si>
  <si>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</si>
  <si>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</si>
  <si>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</si>
  <si>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</si>
  <si>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</si>
  <si>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</si>
  <si>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</si>
  <si>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</si>
  <si>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</si>
  <si>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</si>
  <si>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</si>
  <si>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</si>
  <si>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</si>
  <si>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</si>
  <si>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</si>
  <si>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</si>
  <si>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</si>
  <si>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</si>
  <si>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</si>
  <si>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</si>
  <si>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</si>
  <si>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</si>
  <si>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</si>
  <si>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</si>
  <si>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</si>
  <si>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</si>
  <si>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</si>
  <si>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</si>
  <si>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</si>
  <si>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</si>
  <si>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</si>
  <si>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</si>
  <si>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</si>
  <si>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</si>
  <si>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</si>
  <si>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</si>
  <si>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</si>
  <si>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</si>
  <si>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</si>
  <si>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</si>
  <si>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</si>
  <si>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</si>
  <si>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</si>
  <si>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</si>
  <si>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</si>
  <si>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</si>
  <si>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</si>
  <si>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</si>
  <si>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</si>
  <si>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</si>
  <si>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</si>
  <si>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</si>
  <si>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</si>
  <si>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</si>
  <si>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</si>
  <si>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</si>
  <si>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</si>
  <si>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</si>
  <si>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</si>
  <si>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</si>
  <si>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</si>
  <si>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</si>
  <si>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</si>
  <si>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</si>
  <si>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</si>
  <si>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</si>
  <si>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</si>
  <si>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</si>
  <si>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</si>
  <si>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</si>
  <si>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</si>
  <si>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</si>
  <si>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</si>
  <si>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</si>
  <si>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</si>
  <si>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</si>
  <si>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</si>
  <si>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</si>
  <si>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</si>
  <si>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</si>
  <si>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</si>
  <si>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</si>
  <si>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</si>
  <si>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</si>
  <si>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</si>
  <si>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</si>
  <si>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</si>
  <si>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</si>
  <si>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</si>
  <si>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</si>
  <si>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</si>
  <si>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</si>
  <si>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</si>
  <si>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</si>
  <si>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</si>
  <si>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</si>
  <si>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</si>
  <si>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</si>
  <si>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</si>
  <si>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</si>
  <si>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</si>
  <si>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</si>
  <si>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</si>
  <si>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</si>
  <si>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</si>
  <si>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</si>
  <si>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</si>
  <si>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</si>
  <si>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</si>
  <si>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</si>
  <si>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</si>
  <si>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</si>
  <si>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</si>
  <si>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</si>
  <si>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</si>
  <si>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</si>
  <si>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</si>
  <si>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</si>
  <si>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</si>
  <si>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</si>
  <si>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</si>
  <si>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</si>
  <si>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</si>
  <si>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</si>
  <si>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</si>
  <si>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</si>
  <si>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</si>
  <si>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</si>
  <si>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</si>
  <si>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</si>
  <si>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</si>
  <si>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</si>
  <si>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</si>
  <si>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</si>
  <si>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</si>
  <si>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</si>
  <si>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</si>
  <si>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</si>
  <si>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</si>
  <si>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</si>
  <si>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</si>
  <si>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</si>
  <si>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</si>
  <si>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</si>
  <si>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</si>
  <si>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</si>
  <si>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</si>
  <si>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</si>
  <si>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</si>
  <si>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</si>
  <si>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</si>
  <si>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</si>
  <si>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</si>
  <si>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</si>
  <si>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</si>
  <si>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</si>
  <si>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</si>
  <si>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</si>
  <si>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</si>
  <si>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</si>
  <si>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</si>
  <si>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</si>
  <si>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</si>
  <si>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</si>
  <si>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</si>
  <si>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</si>
  <si>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</si>
  <si>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</si>
  <si>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</si>
  <si>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</si>
  <si>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</si>
  <si>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</si>
  <si>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</si>
  <si>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</si>
  <si>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</si>
  <si>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</si>
  <si>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</si>
  <si>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</si>
  <si>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</si>
  <si>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</si>
  <si>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</si>
  <si>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</si>
  <si>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</si>
  <si>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</si>
  <si>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</si>
  <si>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</si>
  <si>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</si>
  <si>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</si>
  <si>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</si>
  <si>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</si>
  <si>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</si>
  <si>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</si>
  <si>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</si>
  <si>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</si>
  <si>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</si>
  <si>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</si>
  <si>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</si>
  <si>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</si>
  <si>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</si>
  <si>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</si>
  <si>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</si>
  <si>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</si>
  <si>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</si>
  <si>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</si>
  <si>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</si>
  <si>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</si>
  <si>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</si>
  <si>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</si>
  <si>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</si>
  <si>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</si>
  <si>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</si>
  <si>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</si>
  <si>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</si>
  <si>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</si>
  <si>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</si>
  <si>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</si>
  <si>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</si>
  <si>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</si>
  <si>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</si>
  <si>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</si>
  <si>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</si>
  <si>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</si>
  <si>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</si>
  <si>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</si>
  <si>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</si>
  <si>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</si>
  <si>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</si>
  <si>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</si>
  <si>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</si>
  <si>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</si>
  <si>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</si>
  <si>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</si>
  <si>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</si>
  <si>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</si>
  <si>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</si>
  <si>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</si>
  <si>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</si>
  <si>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</si>
  <si>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</si>
  <si>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</si>
  <si>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</si>
  <si>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</si>
  <si>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</si>
  <si>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</si>
  <si>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</si>
  <si>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</si>
  <si>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</si>
  <si>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</si>
  <si>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</si>
  <si>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</si>
  <si>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</si>
  <si>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</si>
  <si>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</si>
  <si>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</si>
  <si>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</si>
  <si>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</si>
  <si>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</si>
  <si>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</si>
  <si>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</si>
  <si>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</si>
  <si>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</si>
  <si>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</si>
  <si>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</si>
  <si>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</si>
  <si>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</si>
  <si>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</si>
  <si>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</si>
  <si>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</si>
  <si>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</si>
  <si>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</si>
  <si>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</si>
  <si>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</si>
  <si>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</si>
  <si>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</si>
  <si>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</si>
  <si>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</si>
  <si>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</si>
  <si>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</si>
  <si>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</si>
  <si>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</si>
  <si>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</si>
  <si>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</si>
  <si>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</si>
  <si>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</si>
  <si>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</si>
  <si>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</si>
  <si>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</si>
  <si>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</si>
  <si>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</si>
  <si>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</si>
  <si>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</si>
  <si>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</si>
  <si>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</si>
  <si>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</si>
  <si>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</si>
  <si>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</si>
  <si>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</si>
  <si>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</si>
  <si>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</si>
  <si>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</si>
  <si>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</si>
  <si>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</si>
  <si>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</si>
  <si>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</si>
  <si>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</si>
  <si>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</si>
  <si>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</si>
  <si>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</si>
  <si>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</si>
  <si>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</si>
  <si>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</si>
  <si>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</si>
  <si>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</si>
  <si>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</si>
  <si>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</si>
  <si>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</si>
  <si>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</si>
  <si>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</si>
  <si>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</si>
  <si>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</si>
  <si>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</si>
  <si>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</si>
  <si>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</si>
  <si>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</si>
  <si>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</si>
  <si>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</si>
  <si>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</si>
  <si>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</si>
  <si>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</si>
  <si>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</si>
  <si>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</si>
  <si>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</si>
  <si>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</si>
  <si>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</si>
  <si>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</si>
  <si>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</si>
  <si>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</si>
  <si>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</si>
  <si>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</si>
  <si>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</si>
  <si>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</si>
  <si>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</si>
  <si>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</si>
  <si>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</si>
  <si>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</si>
  <si>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</si>
  <si>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</si>
  <si>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</si>
  <si>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</si>
  <si>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</si>
  <si>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</si>
  <si>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</si>
  <si>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</si>
  <si>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</si>
  <si>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</si>
  <si>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</si>
  <si>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</si>
  <si>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</si>
  <si>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</si>
  <si>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</si>
  <si>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</si>
  <si>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</si>
  <si>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</si>
  <si>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</si>
  <si>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</si>
  <si>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</si>
  <si>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</si>
  <si>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</si>
  <si>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</si>
  <si>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</si>
  <si>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</si>
  <si>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</si>
  <si>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</si>
  <si>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</si>
  <si>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</si>
  <si>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</si>
  <si>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</si>
  <si>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</si>
  <si>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</si>
  <si>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</si>
  <si>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</si>
  <si>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</si>
  <si>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</si>
  <si>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</si>
  <si>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</si>
  <si>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</si>
  <si>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</si>
  <si>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</si>
  <si>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</si>
  <si>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</si>
  <si>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</si>
  <si>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</si>
  <si>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</si>
  <si>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</si>
  <si>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</si>
  <si>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</si>
  <si>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</si>
  <si>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</si>
  <si>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</si>
  <si>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</si>
  <si>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</si>
  <si>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</si>
  <si>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</si>
  <si>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</si>
  <si>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</si>
  <si>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</si>
  <si>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</si>
  <si>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</si>
  <si>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</si>
  <si>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</si>
  <si>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</si>
  <si>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</si>
  <si>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</si>
  <si>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</si>
  <si>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</si>
  <si>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</si>
  <si>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</si>
  <si>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</si>
  <si>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</si>
  <si>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</si>
  <si>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</si>
  <si>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</si>
  <si>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</si>
  <si>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</si>
  <si>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</si>
  <si>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</si>
  <si>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</si>
  <si>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</si>
  <si>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</si>
  <si>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</si>
  <si>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</si>
  <si>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</si>
  <si>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</si>
  <si>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</si>
  <si>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</si>
  <si>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</si>
  <si>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</si>
  <si>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</si>
  <si>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</si>
  <si>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</si>
  <si>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</si>
  <si>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</si>
  <si>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</si>
  <si>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</si>
  <si>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</si>
  <si>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</si>
  <si>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</si>
  <si>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</si>
  <si>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</si>
  <si>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</si>
  <si>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</si>
  <si>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</si>
  <si>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</si>
  <si>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</si>
  <si>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</si>
  <si>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</si>
  <si>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</si>
  <si>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</si>
  <si>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</si>
  <si>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</si>
  <si>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</si>
  <si>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</si>
  <si>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</si>
  <si>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</si>
  <si>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</si>
  <si>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</si>
  <si>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</si>
  <si>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</si>
  <si>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</si>
  <si>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</si>
  <si>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</si>
  <si>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</si>
  <si>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</si>
  <si>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</si>
  <si>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</si>
  <si>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</si>
  <si>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</si>
  <si>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</si>
  <si>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</si>
  <si>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</si>
  <si>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</si>
  <si>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</si>
  <si>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</si>
  <si>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</si>
  <si>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</si>
  <si>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</si>
  <si>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</si>
  <si>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</si>
  <si>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</si>
  <si>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</si>
  <si>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</si>
  <si>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</si>
  <si>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</si>
  <si>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</si>
  <si>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</si>
  <si>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</si>
  <si>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</si>
  <si>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</si>
  <si>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</si>
  <si>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</si>
  <si>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</si>
  <si>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</si>
  <si>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</si>
  <si>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</si>
  <si>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</si>
  <si>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</si>
  <si>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</si>
  <si>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</si>
  <si>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</si>
  <si>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</si>
  <si>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</si>
  <si>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</si>
  <si>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</si>
  <si>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</si>
  <si>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</si>
  <si>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</si>
  <si>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</si>
  <si>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</si>
  <si>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</si>
  <si>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</si>
  <si>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</si>
  <si>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</si>
  <si>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</si>
  <si>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</si>
  <si>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</si>
  <si>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</si>
  <si>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</si>
  <si>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</si>
  <si>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</si>
  <si>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</si>
  <si>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</si>
  <si>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</si>
  <si>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</si>
  <si>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</si>
  <si>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</si>
  <si>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</si>
  <si>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</si>
  <si>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</si>
  <si>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</si>
  <si>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</si>
  <si>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</si>
  <si>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</si>
  <si>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</si>
  <si>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</si>
  <si>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</si>
  <si>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</si>
  <si>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</si>
  <si>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</si>
  <si>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</si>
  <si>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</si>
  <si>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</si>
  <si>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</si>
  <si>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</si>
  <si>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</si>
  <si>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</si>
  <si>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</si>
  <si>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</si>
  <si>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</si>
  <si>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</si>
  <si>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</si>
  <si>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</si>
  <si>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</si>
  <si>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</si>
  <si>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</si>
  <si>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</si>
  <si>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</si>
  <si>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</si>
  <si>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</si>
  <si>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</si>
  <si>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</si>
  <si>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</si>
  <si>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</si>
  <si>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</si>
  <si>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</si>
  <si>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</si>
  <si>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</si>
  <si>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</si>
  <si>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</si>
  <si>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</si>
  <si>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</si>
  <si>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</si>
  <si>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</si>
  <si>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</si>
  <si>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</si>
  <si>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</si>
  <si>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</si>
  <si>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</si>
  <si>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</si>
  <si>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</si>
  <si>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</si>
  <si>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</si>
  <si>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</si>
  <si>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</si>
  <si>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</si>
  <si>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</si>
  <si>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</si>
  <si>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</si>
  <si>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</si>
  <si>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</si>
  <si>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</si>
  <si>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</si>
  <si>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</si>
  <si>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</si>
  <si>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</si>
  <si>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</si>
  <si>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</si>
  <si>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</si>
  <si>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</si>
  <si>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</si>
  <si>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</si>
  <si>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</si>
  <si>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</si>
  <si>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</si>
  <si>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</si>
  <si>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</si>
  <si>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</si>
  <si>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</si>
  <si>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</si>
  <si>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</si>
  <si>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</si>
  <si>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</si>
  <si>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</si>
  <si>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</si>
  <si>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</si>
  <si>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</si>
  <si>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</si>
  <si>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</si>
  <si>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</si>
  <si>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</si>
  <si>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</si>
  <si>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</si>
  <si>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</si>
  <si>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</si>
  <si>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</si>
  <si>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</si>
  <si>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</si>
  <si>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</si>
  <si>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</si>
  <si>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</si>
  <si>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</si>
  <si>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</si>
  <si>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</si>
  <si>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</si>
  <si>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</si>
  <si>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</si>
  <si>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</si>
  <si>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</si>
  <si>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</si>
  <si>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</si>
  <si>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</si>
  <si>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</si>
  <si>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</si>
  <si>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</si>
  <si>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</si>
  <si>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</si>
  <si>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</si>
  <si>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</si>
  <si>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</si>
  <si>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</si>
  <si>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</si>
  <si>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</si>
  <si>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</si>
  <si>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</si>
  <si>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</si>
  <si>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</si>
  <si>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</si>
  <si>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</si>
  <si>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</si>
  <si>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</si>
  <si>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</si>
  <si>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</si>
  <si>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</si>
  <si>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</si>
  <si>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</si>
  <si>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</si>
  <si>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</si>
  <si>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</si>
  <si>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</si>
  <si>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</si>
  <si>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</si>
  <si>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</si>
  <si>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</si>
  <si>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</si>
  <si>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</si>
  <si>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</si>
  <si>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</si>
  <si>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</si>
  <si>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</si>
  <si>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</si>
  <si>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</si>
  <si>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</si>
  <si>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</si>
  <si>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</si>
  <si>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</si>
  <si>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</si>
  <si>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</si>
  <si>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</si>
  <si>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</si>
  <si>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</si>
  <si>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</si>
  <si>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</si>
  <si>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</si>
  <si>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</si>
  <si>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</si>
  <si>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</si>
  <si>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</si>
  <si>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</si>
  <si>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</si>
  <si>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</si>
  <si>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</si>
  <si>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</si>
  <si>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</si>
  <si>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</si>
  <si>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</si>
  <si>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</si>
  <si>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</si>
  <si>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</si>
  <si>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</si>
  <si>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</si>
  <si>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</si>
  <si>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</si>
  <si>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</si>
  <si>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</si>
  <si>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</si>
  <si>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</si>
  <si>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</si>
  <si>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</si>
  <si>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</si>
  <si>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</si>
  <si>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</si>
  <si>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</si>
  <si>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</si>
  <si>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</si>
  <si>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</si>
  <si>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</si>
  <si>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</si>
  <si>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</si>
  <si>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</si>
  <si>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</si>
  <si>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</si>
  <si>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</si>
  <si>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</si>
  <si>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</si>
  <si>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</si>
  <si>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</si>
  <si>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</si>
  <si>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</si>
  <si>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</si>
  <si>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</si>
  <si>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</si>
  <si>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</si>
  <si>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</si>
  <si>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</si>
  <si>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</si>
  <si>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</si>
  <si>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</si>
  <si>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</si>
  <si>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</si>
  <si>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</si>
  <si>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</si>
  <si>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</si>
  <si>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</si>
  <si>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</si>
  <si>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</si>
  <si>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</si>
  <si>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</si>
  <si>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</si>
  <si>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</si>
  <si>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</si>
  <si>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</si>
  <si>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</si>
  <si>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</si>
  <si>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</si>
  <si>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</si>
  <si>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</si>
  <si>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</si>
  <si>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</si>
  <si>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</si>
  <si>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</si>
  <si>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</si>
  <si>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</si>
  <si>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</si>
  <si>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</si>
  <si>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</si>
  <si>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</si>
  <si>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</si>
  <si>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</si>
  <si>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</si>
  <si>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</si>
  <si>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</si>
  <si>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</si>
  <si>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</si>
  <si>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</si>
  <si>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</si>
  <si>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</si>
  <si>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</si>
  <si>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</si>
  <si>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</si>
  <si>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</si>
  <si>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</si>
  <si>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</si>
  <si>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</si>
  <si>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</si>
  <si>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</si>
  <si>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</si>
  <si>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</si>
  <si>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</si>
  <si>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</si>
  <si>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</si>
  <si>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</si>
  <si>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</si>
  <si>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</si>
  <si>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</si>
  <si>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</si>
  <si>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</si>
  <si>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</si>
  <si>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</si>
  <si>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</si>
  <si>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</si>
  <si>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</si>
  <si>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</si>
  <si>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</si>
  <si>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</si>
  <si>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</si>
  <si>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</si>
  <si>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</si>
  <si>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</si>
  <si>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</si>
  <si>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</si>
  <si>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</si>
  <si>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</si>
  <si>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</si>
  <si>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</si>
  <si>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</si>
  <si>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</si>
  <si>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</si>
  <si>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</si>
  <si>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</si>
  <si>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</si>
  <si>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</si>
  <si>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</si>
  <si>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</si>
  <si>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</si>
  <si>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</si>
  <si>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</si>
  <si>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</si>
  <si>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</si>
  <si>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</si>
  <si>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</si>
  <si>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</si>
  <si>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</si>
  <si>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</si>
  <si>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</si>
  <si>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</si>
  <si>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</si>
  <si>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</si>
  <si>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</si>
  <si>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</si>
  <si>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</si>
  <si>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</si>
  <si>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</si>
  <si>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</si>
  <si>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</si>
  <si>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</si>
  <si>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</si>
  <si>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</si>
  <si>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</si>
  <si>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</si>
  <si>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</si>
  <si>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</si>
  <si>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</si>
  <si>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</si>
  <si>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</si>
  <si>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</si>
  <si>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</si>
  <si>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</si>
  <si>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</si>
  <si>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</si>
  <si>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</si>
  <si>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</si>
  <si>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</si>
  <si>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</si>
  <si>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</si>
  <si>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</si>
  <si>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</si>
  <si>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</si>
  <si>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</si>
  <si>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</si>
  <si>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</si>
  <si>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</si>
  <si>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</si>
  <si>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</si>
  <si>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</si>
  <si>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</si>
  <si>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</si>
  <si>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</si>
  <si>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</si>
  <si>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</si>
  <si>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</si>
  <si>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</si>
  <si>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</si>
  <si>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</si>
  <si>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</si>
  <si>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</si>
  <si>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</si>
  <si>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</si>
  <si>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</si>
  <si>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</si>
  <si>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</si>
  <si>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</si>
  <si>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</si>
  <si>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</si>
  <si>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</si>
  <si>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</si>
  <si>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</si>
  <si>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</si>
  <si>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</si>
  <si>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</si>
  <si>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</si>
  <si>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</si>
  <si>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</si>
  <si>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</si>
  <si>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</si>
  <si>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</si>
  <si>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</si>
  <si>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</si>
  <si>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</si>
  <si>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</si>
  <si>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</si>
  <si>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</si>
  <si>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</si>
  <si>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</si>
  <si>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</si>
  <si>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</si>
  <si>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</si>
  <si>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</si>
  <si>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</si>
  <si>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</si>
  <si>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</si>
  <si>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</si>
  <si>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</si>
  <si>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</si>
  <si>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</si>
  <si>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</si>
  <si>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</si>
  <si>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</si>
  <si>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</si>
  <si>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</si>
  <si>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</si>
  <si>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</si>
  <si>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</si>
  <si>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</si>
  <si>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</si>
  <si>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</si>
  <si>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</si>
  <si>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</si>
  <si>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</si>
  <si>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</si>
  <si>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</si>
  <si>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</si>
  <si>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</si>
  <si>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</si>
  <si>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</si>
  <si>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</si>
  <si>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</si>
  <si>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</si>
  <si>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</si>
  <si>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</si>
  <si>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</si>
  <si>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</si>
  <si>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</si>
  <si>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</si>
  <si>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</si>
  <si>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</si>
  <si>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</si>
  <si>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</si>
  <si>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</si>
  <si>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</si>
  <si>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</si>
  <si>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</si>
  <si>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</si>
  <si>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</si>
  <si>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</si>
  <si>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</si>
  <si>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</si>
  <si>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</si>
  <si>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</si>
  <si>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</si>
  <si>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</si>
  <si>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</si>
  <si>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</si>
  <si>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</si>
  <si>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</si>
  <si>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</si>
  <si>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</si>
  <si>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</si>
  <si>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</si>
  <si>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</si>
  <si>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</si>
  <si>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</si>
  <si>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</si>
  <si>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</si>
  <si>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</si>
  <si>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</si>
  <si>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</si>
  <si>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</si>
  <si>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</si>
  <si>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</si>
  <si>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</si>
  <si>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</si>
  <si>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</si>
  <si>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</si>
  <si>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</si>
  <si>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</si>
  <si>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</si>
  <si>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</si>
  <si>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</si>
  <si>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</si>
  <si>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</si>
  <si>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</si>
  <si>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</si>
  <si>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</si>
  <si>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</si>
  <si>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</si>
  <si>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</si>
  <si>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</si>
  <si>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</si>
  <si>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</si>
  <si>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</si>
  <si>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</si>
  <si>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</si>
  <si>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</si>
  <si>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</si>
  <si>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</si>
  <si>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</si>
  <si>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</si>
  <si>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</si>
  <si>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</si>
  <si>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</si>
  <si>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</si>
  <si>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</si>
  <si>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</si>
  <si>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</si>
  <si>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</si>
  <si>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</si>
  <si>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</si>
  <si>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</si>
  <si>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</si>
  <si>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</si>
  <si>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</si>
  <si>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</si>
  <si>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</si>
  <si>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</si>
  <si>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</si>
  <si>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</si>
  <si>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</si>
  <si>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</si>
  <si>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</si>
  <si>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</si>
  <si>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</si>
  <si>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</si>
  <si>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</si>
  <si>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</si>
  <si>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</si>
  <si>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</si>
  <si>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</si>
  <si>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</si>
  <si>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</si>
  <si>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</si>
  <si>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</si>
  <si>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</si>
  <si>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</si>
  <si>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</si>
  <si>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</si>
  <si>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</si>
  <si>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</si>
  <si>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</si>
  <si>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</si>
  <si>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</si>
  <si>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</si>
  <si>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</si>
  <si>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</si>
  <si>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</si>
  <si>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</si>
  <si>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</si>
  <si>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</si>
  <si>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</si>
  <si>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</si>
  <si>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</si>
  <si>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</si>
  <si>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</si>
  <si>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</si>
  <si>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</si>
  <si>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</si>
  <si>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</si>
  <si>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</si>
  <si>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</si>
  <si>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</si>
  <si>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</si>
  <si>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</si>
  <si>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</si>
  <si>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</si>
  <si>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</si>
  <si>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</si>
  <si>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</si>
  <si>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</si>
  <si>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</si>
  <si>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</si>
  <si>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</si>
  <si>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</si>
  <si>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</si>
  <si>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</si>
  <si>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</si>
  <si>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</si>
  <si>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</si>
  <si>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</si>
  <si>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</si>
  <si>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</si>
  <si>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</si>
  <si>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</si>
  <si>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</si>
  <si>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</si>
  <si>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</si>
  <si>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</si>
  <si>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</si>
  <si>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</si>
  <si>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</si>
  <si>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</si>
  <si>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</si>
  <si>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</si>
  <si>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</si>
  <si>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</si>
  <si>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</si>
  <si>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</si>
  <si>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</si>
  <si>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</si>
  <si>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</si>
  <si>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</si>
  <si>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</si>
  <si>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</si>
  <si>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</si>
  <si>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</si>
  <si>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</si>
  <si>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</si>
  <si>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</si>
  <si>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</si>
  <si>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</si>
  <si>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</si>
  <si>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</si>
  <si>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</si>
  <si>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</si>
  <si>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</si>
  <si>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</si>
  <si>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</si>
  <si>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</si>
  <si>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</si>
  <si>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</si>
  <si>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</si>
  <si>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</si>
  <si>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</si>
  <si>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</si>
  <si>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</si>
  <si>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</si>
  <si>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</si>
  <si>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</si>
  <si>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</si>
  <si>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</si>
  <si>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</si>
  <si>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</si>
  <si>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</si>
  <si>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</si>
  <si>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</si>
  <si>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</si>
  <si>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</si>
  <si>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</si>
  <si>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</si>
  <si>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</si>
  <si>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</si>
  <si>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</si>
  <si>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</si>
  <si>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</si>
  <si>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</si>
  <si>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</si>
  <si>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</si>
  <si>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</si>
  <si>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</si>
  <si>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</si>
  <si>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</si>
  <si>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</si>
  <si>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</si>
  <si>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</si>
  <si>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</si>
  <si>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</si>
  <si>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</si>
  <si>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</si>
  <si>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</si>
  <si>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</si>
  <si>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</si>
  <si>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</si>
  <si>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</si>
  <si>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</si>
  <si>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</si>
  <si>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</si>
  <si>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</si>
  <si>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</si>
  <si>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</si>
  <si>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</si>
  <si>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</si>
  <si>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</si>
  <si>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</si>
  <si>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</si>
  <si>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</si>
  <si>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</si>
  <si>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</si>
  <si>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</si>
  <si>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</si>
  <si>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</si>
  <si>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</si>
  <si>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</si>
  <si>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</si>
  <si>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</si>
  <si>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</si>
  <si>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</si>
  <si>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</si>
  <si>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</si>
  <si>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</si>
  <si>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</si>
  <si>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</si>
  <si>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</si>
  <si>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</si>
  <si>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</si>
  <si>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</si>
  <si>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</si>
  <si>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</si>
  <si>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</si>
  <si>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</si>
  <si>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</si>
  <si>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</si>
  <si>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</si>
  <si>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</si>
  <si>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</si>
  <si>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</si>
  <si>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</si>
  <si>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</si>
  <si>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</si>
  <si>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</si>
  <si>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</si>
  <si>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</si>
  <si>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</si>
  <si>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</si>
  <si>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</si>
  <si>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</si>
  <si>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</si>
  <si>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</si>
  <si>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</si>
  <si>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</si>
  <si>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</si>
  <si>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</si>
  <si>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</si>
  <si>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</si>
  <si>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</si>
  <si>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</si>
  <si>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</si>
  <si>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</si>
  <si>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</si>
  <si>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</si>
  <si>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</si>
  <si>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</si>
  <si>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</si>
  <si>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</si>
  <si>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</si>
  <si>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</si>
  <si>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</si>
  <si>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</si>
  <si>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</si>
  <si>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</si>
  <si>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</si>
  <si>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</si>
  <si>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</si>
  <si>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</si>
  <si>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</si>
  <si>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</si>
  <si>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</si>
  <si>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</si>
  <si>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</si>
  <si>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</si>
  <si>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</si>
  <si>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</si>
  <si>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</si>
  <si>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</si>
  <si>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</si>
  <si>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</si>
  <si>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</si>
  <si>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</si>
  <si>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</si>
  <si>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</si>
  <si>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</si>
  <si>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</si>
  <si>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</si>
  <si>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</si>
  <si>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</si>
  <si>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</si>
  <si>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PCM-20251119-00000536</t>
  </si>
  <si>
    <t>50 min</t>
  </si>
  <si>
    <t xml:space="preserve"> PCM-20250215-00000830 </t>
  </si>
  <si>
    <t>LTE site still down and  site located in aramco area access issue need special permission</t>
  </si>
  <si>
    <t>PCM-20251119-00000083</t>
  </si>
  <si>
    <t>access issue, site located in family building and owner phone closed</t>
  </si>
  <si>
    <t>PCM-20251119-00000493</t>
  </si>
  <si>
    <t>20 mins</t>
  </si>
  <si>
    <t>PCM-20251119-00000552</t>
  </si>
  <si>
    <t>50 mins</t>
  </si>
  <si>
    <t>NO PCM</t>
  </si>
  <si>
    <t>Access Issue, Site Located in military base area need special permission</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</si>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</sst>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1" totalsRowShown="0" headerRowDxfId="157" dataDxfId="156" headerRowBorderDxfId="154" tableBorderDxfId="155" totalsRowBorderDxfId="153">
  <autoFilter ref="A1:CJ1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317.40292557870271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45980.351351504629</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45980.351351504629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45980.351351504629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45980.351351504629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45980.351351504629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45980.351351504629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45980.351351504629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45980.351351504629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45980.351351504629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45980.351351504629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45980.351351504629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45980.351351504629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45980.351351504629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45980.351351504629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45980.351351504629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45980.351351504629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45980.351351504629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45980.351351504629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45980.351351504629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45980.351351504629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45980.351351504629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45980.351351504629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45980.351351504629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45980.351351504629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45980.351351504629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45980.351351504629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45980.351351504629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45980.351351504629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45980.351351504629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45980.351351504629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45980.351351504629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45980.351351504629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45980.351351504629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45980.351351504629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45980.351351504629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45980.351351504629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45980.351351504629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45980.351351504629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45980.351351504629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45980.351351504629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45980.351351504629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45980.351351504629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45980.351351504629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45980.351351504629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45980.351351504629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45980.351351504629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45980.351351504629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45980.351351504629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45980.351351504629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45980.351351504629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45980.351351504629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45980.351351504629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45980.351351504629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45980.351351504629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45980.351351504629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1"/>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155.35151354166737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2</v>
      </c>
      <c r="D4" s="18" t="s">
        <v>16719</v>
      </c>
      <c r="E4" s="84" t="s">
        <v>39021</v>
      </c>
      <c r="F4" s="103">
        <v>45980.327916666669</v>
      </c>
      <c r="G4" s="104">
        <f ca="1">IFERROR(NOW()-F4,"-")</f>
        <v>2.3434837959939614E-2</v>
      </c>
      <c r="H4" s="103">
        <v>45980.320277777777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c r="C5" s="18"/>
      <c r="D5" s="18"/>
      <c r="E5" s="102"/>
      <c r="F5" s="103"/>
      <c r="G5" s="104"/>
      <c r="H5" s="103"/>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45980.351351504629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45980.351351504629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45980.351351504629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45980.351351504629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45980.351351504629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45980.351351504629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45980.351351504629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45980.351351504629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45980.351351504629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45980.351351504629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45980.351351504629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45980.351351504629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45980.351351504629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45980.351351504629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45980.351351504629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45980.351351504629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45980.351351504629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45980.351351504629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45980.351351504629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45980.351351504629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45980.351351504629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45980.351351504629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45980.351351504629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45980.351351504629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45980.351351504629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45980.351351504629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45980.351351504629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45980.351351504629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45980.351351504629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45980.351351504629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45980.351351504629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45980.351351504629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45980.351351504629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45980.351351504629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45980.351351504629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45980.351351504629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45980.351351504629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45980.351351504629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45980.351351504629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45980.351351504629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45980.351351504629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45980.351351504629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45980.351351504629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45980.351351504629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45980.351351504629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45980.351351504629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45980.351351504629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45980.351351504629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45980.351351504629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45980.351351504629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45980.351351504629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45980.351351504629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45980.351351504629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45980.351351504629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45980.351351504629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45980.351351504629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45980.351351504629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45980.351351504629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45980.351351504629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45980.351351504629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45980.351351504629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45980.351351504629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45980.351351504629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45980.351351504629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45980.351351504629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45980.351351504629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45980.351351504629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45980.351351504629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45980.351351504629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45980.351351504629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45980.351351504629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45980.351351504629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45980.351351504629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45980.351351504629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45980.351351504629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45980.351351504629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45980.351351504629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45980.351351504629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45980.351351504629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45980.351351504629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45980.351351504629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45980.351351504629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45980.351351504629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45980.351351504629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45980.351351504629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45980.351351504629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45980.351351504629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45980.351351504629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45980.351351504629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45980.351351504629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45980.351351504629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45980.351351504629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45980.351351504629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45980.351351504629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45980.351351504629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45980.351351504629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45980.351351504629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45980.351351504629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45980.351351504629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45980.351351504629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45980.351351504629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45980.351351504629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45980.351351504629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45980.351351504629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45980.351351504629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45980.351351504629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45980.351351504629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45980.351351504629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45980.351351504629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45980.351351504629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45980.351351504629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45980.351351504629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45980.351351504629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45980.351351504629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45980.351351504629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45980.351351504629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45980.351351504629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45980.351351504629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45980.351351504629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45980.351351504629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45980.351351504629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45980.351351504629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45980.351351504629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45980.351351504629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45980.351351504629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45980.351351504629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45980.351351504629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45980.351351504629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45980.351351504629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45980.351351504629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45980.351351504629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45980.351351504629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45980.351351504629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45980.351351504629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45980.351351504629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45980.351351504629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45980.351351504629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45980.351351504629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45980.351351504629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45980.351351504629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45980.351351504629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45980.351351504629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45980.351351504629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45980.351351504629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45980.351351504629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45980.351351504629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45980.351351504629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45980.351351504629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45980.351351504629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45980.351351504629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45980.351351504629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45980.351351504629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45980.351351504629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45980.351351504629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45980.351351504629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45980.351351504629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45980.351351504629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45980.351351504629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45980.351351504629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45980.351351504629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45980.351351504629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45980.351351504629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45980.351351504629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45980.351351504629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45980.351351504629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45980.351351504629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45980.351351504629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45980.351351504629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45980.351351504629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45980.351351504629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45980.351351504629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45980.351351504629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45980.351351504629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45980.351351504629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45980.351351504629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45980.351351504629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45980.351351504629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45980.351351504629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45980.351351504629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45980.351351504629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45980.351351504629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45980.351351504629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45980.351351504629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45980.351351504629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45980.351351504629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45980.351351504629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sheetData>
  <dataValidations count="2">
    <dataValidation allowBlank="1" showInputMessage="1" showErrorMessage="1" sqref="E1" xr:uid="{4D935161-CDD3-4592-B877-3FB59C99E142}"/>
    <dataValidation type="list" allowBlank="1" showInputMessage="1" showErrorMessage="1" sqref="E3:E1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45980.351351504629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45980.351351504629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45980.351351504629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45980.351351504629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45980.351351504629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45980.351351504629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45980.351351504629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45980.351351504629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45980.351351504629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45980.351351504629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45980.351351504629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45980.351351504629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45980.351351504629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45980.351351504629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45980.351351504629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45980.351351504629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45980.351351504629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45980.351351504629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45980.351351504629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45980.351351504629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45980.351351504629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45980.351351504629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45980.351351504629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45980.351351504629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45980.351351504629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45980.351351504629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45980.351351504629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45980.351351504629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45980.351351504629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45980.351351504629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45980.351351504629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45980.351351504629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45980.351351504629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45980.351351504629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45980.351351504629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45980.351351504629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45980.351351504629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45980.351351504629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45980.351351504629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45980.351351504629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45980.351351504629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45980.351351504629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45980.351351504629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45980.351351504629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45980.351351504629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45980.351351504629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45980.351351504629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45980.351351504629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45980.351351504629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45980.351351504629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45980.351351504629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45980.351351504629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45980.351351504629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45980.351351504629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45980.351351504629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45980.351351504629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45980.351351504629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45980.351351504629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45980.351351504629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45980.351351504629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45980.351351504629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45980.351351504629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45980.351351504629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45980.351351504629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45980.351351504629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45980.351351504629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45980.351351504629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45980.351351504629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45980.351351504629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45980.351351504629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45980.351351504629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45980.351351504629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45980.351351504629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45980.351351504629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45980.351351504629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45980.351351504629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45980.351351504629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45980.351351504629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45980.351351504629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45980.351351504629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45980.351351504629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45980.351351504629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45980.351351504629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45980.351351504629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45980.351351504629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45980.351351504629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45980.351351504629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45980.351351504629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45980.351351504629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45980.351351504629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45980.351351504629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45980.351351504629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45980.351351504629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45980.351351504629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45980.351351504629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45980.351351504629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45980.351351504629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45980.351351504629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45980.351351504629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45980.351351504629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45980.351351504629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45980.351351504629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45980.351351504629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45980.351351504629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45980.351351504629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45980.351351504629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45980.351351504629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45980.351351504629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45980.351351504629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45980.351351504629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45980.351351504629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45980.351351504629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45980.351351504629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45980.351351504629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45980.351351504629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45980.351351504629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45980.351351504629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45980.351351504629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45980.351351504629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45980.351351504629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45980.351351504629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45980.351351504629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45980.351351504629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45980.351351504629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45980.351351504629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45980.351351504629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45980.351351504629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45980.351351504629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45980.351351504629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45980.351351504629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45980.351351504629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45980.351351504629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45980.351351504629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45980.351351504629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45980.351351504629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45980.351351504629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45980.351351504629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45980.351351504629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45980.351351504629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45980.351351504629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45980.351351504629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45980.351351504629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45980.351351504629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45980.351351504629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45980.351351504629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45980.351351504629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45980.351351504629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45980.351351504629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45980.351351504629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45980.351351504629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45980.351351504629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45980.351351504629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45980.351351504629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45980.351351504629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45980.351351504629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45980.351351504629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45980.351351504629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45980.351351504629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45980.351351504629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45980.351351504629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45980.351351504629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45980.351351504629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45980.351351504629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45980.351351504629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45980.351351504629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45980.351351504629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45980.351351504629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45980.351351504629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45980.351351504629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45980.351351504629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45980.351351504629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45980.351351504629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45980.351351504629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45980.351351504629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45980.351351504629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45980.351351504629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45980.351351504629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45980.351351504629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45980.351351504629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45980.351351504629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45980.351351504629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45980.351351504629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45980.351351504629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45980.351351504629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45980.351351504629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45980.351351504629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45980.351351504629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45980.351351504629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45980.351351504629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45980.351351504629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45980.351351504629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45980.351351504629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45980.351351504629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45980.351351504629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45980.351351504629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45980.351351504629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45980.351351504629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45980.351351504629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45980.351351504629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45980.351351504629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45980.351351504629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45980.351351504629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45980.351351504629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45980.351351504629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45980.351351504629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45980.351351504629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45980.351351504629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45980.351351504629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45980.351351504629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45980.351351504629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45980.351351504629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45980.351351504629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45980.351351504629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45980.351351504629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45980.351351504629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45980.351351504629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45980.351351504629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45980.351351504629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45980.351351504629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45980.351351504629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45980.351351504629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45980.351351504629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45980.351351504629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45980.351351504629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45980.351351504629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45980.351351504629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45980.351351504629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45980.351351504629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45980.351351504629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45980.351351504629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45980.351351504629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45980.351351504629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45980.351351504629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45980.351351504629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45980.351351504629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45980.351351504629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45980.351351504629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45980.351351504629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45980.351351504629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45980.351351504629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45980.351351504629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45980.351351504629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45980.351351504629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45980.351351504629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45980.351351504629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45980.351351504629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45980.351351504629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45980.351351504629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45980.351351504629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45980.351351504629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45980.351351504629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45980.351351504629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45980.351351504629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45980.351351504629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45980.351351504629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45980.351351504629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45980.351351504629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45980.351351504629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45980.351351504629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45980.351351504629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45980.351351504629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45980.351351504629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45980.351351504629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45980.351351504629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45980.351351504629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45980.351351504629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45980.351351504629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45980.351351504629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45980.351351504629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45980.351351504629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45980.351351504629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45980.351351504629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45980.351351504629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45980.351351504629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45980.351351504629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45980.351351504629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45980.351351504629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45980.351351504629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45980.351351504629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45980.351351504629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45980.351351504629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45980.351351504629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45980.351351504629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45980.351351504629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45980.351351504629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45980.351351504629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45980.351351504629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45980.351351504629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45980.351351504629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45980.351351504629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45980.351351504629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45980.351351504629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45980.351351504629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45980.351351504629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45980.351351504629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45980.351351504629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45980.351351504629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45980.351351504629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45980.351351504629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45980.351351504629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45980.351351504629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45980.351351504629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45980.351351504629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45980.351351504629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45980.351351504629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45980.351351504629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45980.351351504629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45980.351351504629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45980.351351504629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45980.351351504629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45980.351351504629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45980.351351504629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45980.351351504629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45980.351351504629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45980.351351504629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45980.351351504629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45980.351351504629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45980.351351504629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45980.351351504629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45980.351351504629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45980.351351504629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45980.351351504629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45980.351351504629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45980.351351504629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45980.351351504629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45980.351351504629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45980.351351504629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45980.351351504629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45980.351351504629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45980.351351504629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45980.351351504629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45980.351351504629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45980.351351504629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45980.351351504629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45980.351351504629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45980.351351504629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45980.351351504629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45980.351351504629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45980.351351504629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45980.351351504629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45980.351351504629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45980.351351504629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45980.351351504629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45980.351351504629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45980.351351504629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45980.351351504629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45980.351351504629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45980.351351504629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45980.351351504629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45980.351351504629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45980.351351504629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45980.351351504629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45980.351351504629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45980.351351504629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45980.351351504629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45980.351351504629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45980.351351504629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45980.351351504629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45980.351351504629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45980.351351504629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45980.351351504629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45980.351351504629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45980.351351504629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45980.351351504629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45980.351351504629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45980.351351504629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45980.351351504629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45980.351351504629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45980.351351504629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45980.351351504629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45980.351351504629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45980.351351504629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45980.351351504629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45980.351351504629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45980.351351504629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45980.351351504629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45980.351351504629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45980.351351504629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45980.351351504629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45980.351351504629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45980.351351504629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45980.351351504629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45980.351351504629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45980.351351504629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45980.351351504629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45980.351351504629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45980.351351504629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45980.351351504629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45980.351351504629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45980.351351504629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45980.351351504629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45980.351351504629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45980.351351504629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45980.351351504629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45980.351351504629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45980.351351504629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45980.351351504629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45980.351351504629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45980.351351504629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45980.351351504629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45980.351351504629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45980.351351504629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45980.351351504629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45980.351351504629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45980.351351504629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45980.351351504629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45980.351351504629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45980.351351504629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45980.351351504629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45980.351351504629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45980.351351504629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45980.351351504629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45980.351351504629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45980.351351504629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45980.351351504629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45980.351351504629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45980.351351504629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45980.351351504629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45980.351351504629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45980.351351504629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45980.351351504629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45980.351351504629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45980.351351504629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45980.351351504629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45980.351351504629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45980.351351504629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45980.351351504629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45980.351351504629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45980.351351504629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45980.351351504629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45980.351351504629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45980.351351504629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45980.351351504629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45980.351351504629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45980.351351504629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45980.351351504629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45980.351351504629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45980.351351504629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45980.351351504629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45980.351351504629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45980.351351504629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45980.351351504629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45980.351351504629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45980.351351504629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45980.351351504629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45980.351351504629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45980.351351504629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45980.351351504629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45980.351351504629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45980.351351504629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45980.351351504629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45980.351351504629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45980.351351504629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45980.351351504629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45980.351351504629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45980.351351504629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45980.351351504629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45980.351351504629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45980.351351504629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45980.351351504629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45980.351351504629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45980.351351504629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45980.351351504629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45980.351351504629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45980.351351504629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45980.351351504629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45980.351351504629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45980.351351504629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45980.351351504629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45980.351351504629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45980.351351504629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45980.351351504629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45980.351351504629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45980.351351504629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45980.351351504629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45980.351351504629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45980.351351504629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45980.351351504629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45980.351351504629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45980.351351504629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45980.351351504629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45980.351351504629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45980.351351504629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45980.351351504629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45980.351351504629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45980.351351504629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45980.351351504629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45980.351351504629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45980.351351504629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45980.351351504629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45980.351351504629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45980.351351504629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45980.351351504629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45980.351351504629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45980.351351504629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45980.351351504629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45980.351351504629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45980.351351504629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45980.351351504629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45980.351351504629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45980.351351504629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45980.351351504629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45980.351351504629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45980.351351504629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45980.351351504629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45980.351351504629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45980.351351504629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45980.351351504629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45980.351351504629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45980.351351504629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45980.351351504629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45980.351351504629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45980.351351504629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45980.351351504629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45980.351351504629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45980.351351504629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45980.351351504629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45980.351351504629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45980.351351504629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45980.351351504629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45980.351351504629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45980.351351504629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45980.351351504629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45980.351351504629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45980.351351504629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45980.351351504629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45980.351351504629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45980.351351504629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45980.351351504629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45980.351351504629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45980.351351504629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45980.351351504629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45980.351351504629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45980.351351504629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45980.351351504629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45980.351351504629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45980.351351504629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45980.351351504629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45980.351351504629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45980.351351504629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45980.351351504629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45980.351351504629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45980.351351504629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45980.351351504629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45980.351351504629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45980.351351504629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45980.351351504629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45980.351351504629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45980.351351504629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45980.351351504629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45980.351351504629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45980.351351504629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45980.351351504629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45980.351351504629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45980.351351504629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45980.351351504629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45980.351351504629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45980.351351504629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45980.351351504629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45980.351351504629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45980.351351504629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45980.351351504629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45980.351351504629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45980.351351504629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45980.351351504629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45980.351351504629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45980.351351504629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45980.351351504629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45980.351351504629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45980.351351504629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45980.351351504629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45980.351351504629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45980.351351504629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45980.351351504629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45980.351351504629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45980.351351504629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45980.351351504629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45980.351351504629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45980.351351504629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45980.351351504629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45980.351351504629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45980.351351504629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45980.351351504629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45980.351351504629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45980.351351504629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45980.351351504629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45980.351351504629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45980.351351504629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45980.351351504629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45980.351351504629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45980.351351504629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45980.351351504629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45980.351351504629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45980.351351504629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45980.351351504629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45980.351351504629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45980.351351504629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45980.351351504629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45980.351351504629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45980.351351504629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45980.351351504629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45980.351351504629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45980.351351504629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45980.351351504629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45980.351351504629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45980.351351504629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45980.351351504629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45980.351351504629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45980.351351504629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45980.351351504629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45980.351351504629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45980.351351504629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45980.351351504629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45980.351351504629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45980.351351504629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45980.351351504629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45980.351351504629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45980.351351504629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45980.351351504629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45980.351351504629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45980.351351504629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45980.351351504629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45980.351351504629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45980.351351504629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45980.351351504629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45980.351351504629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45980.351351504629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45980.351351504629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45980.351351504629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45980.351351504629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45980.351351504629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45980.351351504629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45980.351351504629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45980.351351504629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45980.351351504629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45980.351351504629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45980.351351504629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45980.351351504629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45980.351351504629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45980.351351504629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45980.351351504629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45980.351351504629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45980.351351504629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45980.351351504629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45980.351351504629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45980.351351504629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45980.351351504629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45980.351351504629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45980.351351504629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45980.351351504629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45980.351351504629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45980.351351504629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45980.351351504629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45980.351351504629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45980.351351504629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45980.351351504629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45980.351351504629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45980.351351504629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45980.351351504629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45980.351351504629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45980.351351504629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45980.351351504629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45980.351351504629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45980.351351504629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45980.351351504629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45980.351351504629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45980.351351504629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45980.351351504629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45980.351351504629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45980.351351504629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45980.351351504629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45980.351351504629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45980.351351504629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45980.351351504629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45980.351351504629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45980.351351504629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45980.351351504629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45980.351351504629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45980.351351504629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45980.351351504629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45980.351351504629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45980.351351504629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45980.351351504629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45980.351351504629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45980.351351504629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45980.351351504629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45980.351351504629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45980.351351504629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45980.351351504629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45980.351351504629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45980.351351504629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45980.351351504629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45980.351351504629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45980.351351504629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45980.351351504629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45980.351351504629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45980.351351504629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45980.351351504629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45980.351351504629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45980.351351504629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45980.351351504629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45980.351351504629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45980.351351504629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45980.351351504629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45980.351351504629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45980.351351504629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45980.351351504629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45980.351351504629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45980.351351504629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45980.351351504629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45980.351351504629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45980.351351504629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45980.351351504629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45980.351351504629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45980.351351504629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45980.351351504629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45980.351351504629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45980.351351504629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45980.351351504629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45980.351351504629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45980.351351504629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45980.351351504629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45980.351351504629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45980.351351504629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45980.351351504629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45980.351351504629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45980.351351504629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45980.351351504629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45980.351351504629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45980.351351504629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45980.351351504629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45980.351351504629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45980.351351504629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45980.351351504629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45980.351351504629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45980.351351504629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45980.351351504629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45980.351351504629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45980.351351504629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45980.351351504629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45980.351351504629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45980.351351504629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45980.351351504629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45980.351351504629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45980.351351504629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45980.351351504629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45980.351351504629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45980.351351504629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45980.351351504629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45980.351351504629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45980.351351504629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45980.351351504629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45980.351351504629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45980.351351504629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45980.351351504629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45980.351351504629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45980.351351504629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45980.351351504629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45980.351351504629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45980.351351504629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45980.351351504629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45980.351351504629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45980.351351504629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45980.351351504629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45980.351351504629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45980.351351504629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45980.351351504629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45980.351351504629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45980.351351504629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45980.351351504629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45980.351351504629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45980.351351504629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45980.351351504629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45980.351351504629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45980.351351504629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45980.351351504629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45980.351351504629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45980.351351504629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45980.351351504629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45980.351351504629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45980.351351504629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45980.351351504629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45980.351351504629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45980.351351504629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45980.351351504629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45980.351351504629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45980.351351504629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45980.351351504629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45980.351351504629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45980.351351504629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45980.351351504629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45980.351351504629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45980.351351504629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45980.351351504629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45980.351351504629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45980.351351504629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45980.351351504629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45980.351351504629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45980.351351504629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45980.351351504629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45980.351351504629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45980.351351504629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45980.351351504629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45980.351351504629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45980.351351504629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45980.351351504629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45980.351351504629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45980.351351504629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45980.351351504629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45980.351351504629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45980.351351504629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45980.351351504629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45980.351351504629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45980.351351504629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45980.351351504629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45980.351351504629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45980.351351504629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45980.351351504629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45980.351351504629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45980.351351504629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45980.351351504629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45980.351351504629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45980.351351504629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45980.351351504629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45980.351351504629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45980.351351504629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45980.351351504629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45980.351351504629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45980.351351504629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45980.351351504629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45980.351351504629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45980.351351504629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45980.351351504629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45980.351351504629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45980.351351504629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45980.351351504629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45980.351351504629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45980.351351504629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45980.351351504629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45980.351351504629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45980.351351504629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45980.351351504629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45980.351351504629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45980.351351504629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45980.351351504629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45980.351351504629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45980.351351504629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45980.351351504629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45980.351351504629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45980.351351504629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45980.351351504629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45980.351351504629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45980.351351504629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45980.351351504629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45980.351351504629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45980.351351504629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45980.351351504629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45980.351351504629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45980.351351504629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45980.351351504629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45980.351351504629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45980.351351504629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45980.351351504629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45980.351351504629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45980.351351504629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45980.351351504629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45980.351351504629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45980.351351504629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45980.351351504629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45980.351351504629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45980.351351504629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45980.351351504629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45980.351351504629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45980.351351504629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45980.351351504629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45980.351351504629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45980.351351504629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45980.351351504629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45980.351351504629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45980.351351504629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45980.351351504629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45980.351351504629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45980.351351504629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45980.351351504629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45980.351351504629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45980.351351504629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45980.351351504629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45980.351351504629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45980.351351504629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45980.351351504629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45980.351351504629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45980.351351504629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45980.351351504629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45980.351351504629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45980.351351504629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45980.351351504629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45980.351351504629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45980.351351504629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45980.351351504629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45980.351351504629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45980.351351504629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45980.351351504629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45980.351351504629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45980.351351504629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45980.351351504629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45980.351351504629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45980.351351504629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45980.351351504629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45980.351351504629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45980.351351504629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45980.351351504629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45980.351351504629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45980.351351504629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45980.351351504629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45980.351351504629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45980.351351504629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45980.351351504629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45980.351351504629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45980.351351504629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45980.351351504629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45980.351351504629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45980.351351504629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45980.351351504629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45980.351351504629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45980.351351504629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45980.351351504629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45980.351351504629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45980.351351504629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45980.351351504629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45980.351351504629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45980.351351504629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45980.351351504629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45980.351351504629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45980.351351504629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45980.351351504629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45980.351351504629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45980.351351504629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45980.351351504629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45980.351351504629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45980.351351504629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45980.351351504629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45980.351351504629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45980.351351504629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45980.351351504629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45980.351351504629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45980.351351504629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45980.351351504629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45980.351351504629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45980.351351504629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45980.351351504629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45980.351351504629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45980.351351504629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45980.351351504629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45980.351351504629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45980.351351504629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45980.351351504629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45980.351351504629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45980.351351504629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45980.351351504629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45980.351351504629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45980.351351504629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45980.351351504629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45980.351351504629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45980.351351504629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45980.351351504629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45980.351351504629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45980.351351504629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45980.351351504629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45980.351351504629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45980.351351504629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45980.351351504629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45980.351351504629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45980.351351504629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45980.351351504629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45980.351351504629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45980.351351504629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45980.351351504629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tabSelected="1" workbookViewId="0">
      <selection activeCell="A7" sqref="A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276.87063391203264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0.29846956018445781</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36345</v>
      </c>
      <c r="E4" s="94" t="s">
        <v>39021</v>
      </c>
      <c r="F4" s="95">
        <v>45980.298368055555</v>
      </c>
      <c r="G4" s="96">
        <f ca="1">IFERROR(NOW()-F4,"")</f>
        <v>5.2983449073508382E-2</v>
      </c>
      <c r="H4" s="95">
        <v>45980.290590277778</v>
      </c>
      <c r="I4" s="113" t="str">
        <f>IFERROR(VLOOKUP(D4,DB!A:F,6,0),"")</f>
        <v>Generator-SG</v>
      </c>
      <c r="J4" s="113" t="str">
        <f>IFERROR(VLOOKUP(D4,DB!A:G,7,0),"")</f>
        <v>No BB Shifted</v>
      </c>
      <c r="K4" s="97" t="s">
        <v>39112</v>
      </c>
      <c r="L4" s="91" t="str">
        <f>IFERROR(VLOOKUP(D4,DB!A:I,9,0),"")</f>
        <v>Latis</v>
      </c>
    </row>
    <row r="5" spans="1:16" ht="15" customHeight="1">
      <c r="A5" s="113" t="s">
        <v>39113</v>
      </c>
      <c r="B5" s="113" t="str">
        <f>IFERROR(VLOOKUP(D5,DB!A:K,11,0),"")</f>
        <v>R4</v>
      </c>
      <c r="C5" s="93">
        <v>1</v>
      </c>
      <c r="D5" s="91" t="s">
        <v>36585</v>
      </c>
      <c r="E5" s="94" t="s">
        <v>39021</v>
      </c>
      <c r="F5" s="95">
        <v>45980.335636574076</v>
      </c>
      <c r="G5" s="96">
        <f ca="1">IFERROR(NOW()-F5,"")</f>
        <v>1.571493055234896E-2</v>
      </c>
      <c r="H5" s="95">
        <v>45980.329861111109</v>
      </c>
      <c r="I5" s="113" t="str">
        <f>IFERROR(VLOOKUP(D5,DB!A:F,6,0),"")</f>
        <v>Generator-SG</v>
      </c>
      <c r="J5" s="113" t="str">
        <f>IFERROR(VLOOKUP(D5,DB!A:G,7,0),"")</f>
        <v>Vandalized</v>
      </c>
      <c r="K5" s="97" t="s">
        <v>39114</v>
      </c>
      <c r="L5" s="91" t="str">
        <f>IFERROR(VLOOKUP(D5,DB!A:I,9,0),"")</f>
        <v>Latis</v>
      </c>
    </row>
    <row r="6" spans="1:16" ht="15" customHeight="1">
      <c r="A6" s="113" t="s">
        <v>39115</v>
      </c>
      <c r="B6" s="113" t="str">
        <f>IFERROR(VLOOKUP(D6,DB!A:K,11,0),"")</f>
        <v>R4</v>
      </c>
      <c r="C6" s="93">
        <v>1</v>
      </c>
      <c r="D6" s="91" t="s">
        <v>28151</v>
      </c>
      <c r="E6" s="94" t="s">
        <v>39100</v>
      </c>
      <c r="F6" s="95"/>
      <c r="G6" s="96">
        <f ca="1">IFERROR(NOW()-F6,"")</f>
        <v>45980.351351504629</v>
      </c>
      <c r="H6" s="95">
        <v>45980.336030092592</v>
      </c>
      <c r="I6" s="113" t="str">
        <f>IFERROR(VLOOKUP(D6,DB!A:F,6,0),"")</f>
        <v>SCECO</v>
      </c>
      <c r="J6" s="113" t="str">
        <f>IFERROR(VLOOKUP(D6,DB!A:G,7,0),"")</f>
        <v>Dead</v>
      </c>
      <c r="K6" s="97" t="s">
        <v>39116</v>
      </c>
      <c r="L6" s="91" t="str">
        <f>IFERROR(VLOOKUP(D6,DB!A:I,9,0),"")</f>
        <v>Latis</v>
      </c>
    </row>
    <row r="7" spans="1:16" ht="15" customHeight="1">
      <c r="A7" s="113" t="s">
        <v>39115</v>
      </c>
      <c r="B7" s="113" t="str">
        <f>IFERROR(VLOOKUP(D7,DB!A:K,11,0),"")</f>
        <v>R4</v>
      </c>
      <c r="C7" s="93">
        <v>1</v>
      </c>
      <c r="D7" s="91" t="s">
        <v>7062</v>
      </c>
      <c r="E7" s="94" t="s">
        <v>39021</v>
      </c>
      <c r="F7" s="95"/>
      <c r="G7" s="96">
        <f t="shared" ref="G7:G69" ca="1" si="0">IFERROR(NOW()-F7,"")</f>
        <v>45980.351351504629</v>
      </c>
      <c r="H7" s="95">
        <v>45980.335023148145</v>
      </c>
      <c r="I7" s="113" t="str">
        <f>IFERROR(VLOOKUP(D7,DB!A:F,6,0),"")</f>
        <v>SCECO</v>
      </c>
      <c r="J7" s="113" t="str">
        <f>IFERROR(VLOOKUP(D7,DB!A:G,7,0),"")</f>
        <v>Vandalized</v>
      </c>
      <c r="K7" s="97" t="s">
        <v>39117</v>
      </c>
      <c r="L7" s="91" t="str">
        <f>IFERROR(VLOOKUP(D7,DB!A:I,9,0),"")</f>
        <v>Zain</v>
      </c>
    </row>
    <row r="8" spans="1:16" ht="15" customHeight="1">
      <c r="A8" s="113"/>
      <c r="B8" s="113" t="str">
        <f>IFERROR(VLOOKUP(D8,DB!A:K,11,0),"")</f>
        <v/>
      </c>
      <c r="C8" s="93"/>
      <c r="D8" s="91"/>
      <c r="E8" s="94"/>
      <c r="F8" s="95"/>
      <c r="G8" s="96">
        <f t="shared" ca="1" si="0"/>
        <v>45980.351351504629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45980.351351504629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45980.351351504629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45980.351351504629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45980.351351504629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45980.351351504629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45980.351351504629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45980.351351504629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45980.351351504629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45980.351351504629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45980.351351504629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45980.351351504629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45980.351351504629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45980.351351504629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45980.351351504629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45980.351351504629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45980.351351504629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45980.351351504629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45980.351351504629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45980.351351504629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45980.351351504629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45980.351351504629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45980.351351504629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45980.351351504629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45980.351351504629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45980.351351504629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45980.351351504629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45980.351351504629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45980.351351504629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45980.351351504629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45980.351351504629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45980.351351504629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45980.351351504629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45980.351351504629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45980.351351504629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45980.351351504629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45980.351351504629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45980.351351504629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45980.351351504629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45980.351351504629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45980.351351504629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45980.351351504629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45980.351351504629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45980.351351504629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45980.351351504629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45980.351351504629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45980.351351504629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45980.351351504629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45980.351351504629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45980.351351504629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45980.351351504629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45980.351351504629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45980.351351504629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45980.351351504629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45980.351351504629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45980.351351504629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45980.351351504629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45980.351351504629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45980.351351504629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45980.351351504629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45980.351351504629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45980.351351504629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1">IFERROR(NOW()-F70,"")</f>
        <v>45980.351351504629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45980.351351504629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45980.351351504629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45980.351351504629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45980.351351504629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45980.351351504629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45980.351351504629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45980.351351504629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45980.351351504629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45980.351351504629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45980.351351504629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45980.351351504629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45980.351351504629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45980.351351504629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45980.351351504629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45980.351351504629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45980.351351504629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45980.351351504629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45980.351351504629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45980.351351504629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45980.351351504629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45980.351351504629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45980.351351504629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45980.351351504629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45980.351351504629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45980.351351504629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45980.351351504629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45980.351351504629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45980.351351504629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45980.351351504629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45980.351351504629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45980.351351504629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45980.351351504629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45980.351351504629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45980.351351504629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45980.351351504629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45980.351351504629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45980.351351504629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45980.351351504629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45980.351351504629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45980.351351504629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45980.351351504629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45980.351351504629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45980.351351504629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45980.351351504629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45980.351351504629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45980.351351504629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45980.351351504629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45980.351351504629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45980.351351504629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45980.351351504629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45980.351351504629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45980.351351504629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45980.351351504629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45980.351351504629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45980.351351504629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45980.351351504629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45980.351351504629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45980.351351504629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45980.351351504629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45980.351351504629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45980.351351504629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45980.351351504629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45980.351351504629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2">IFERROR(NOW()-F134,"")</f>
        <v>45980.351351504629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45980.351351504629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45980.351351504629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45980.351351504629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45980.351351504629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45980.351351504629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45980.351351504629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45980.351351504629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45980.351351504629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45980.351351504629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45980.351351504629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45980.351351504629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45980.351351504629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45980.351351504629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45980.351351504629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45980.351351504629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45980.351351504629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45980.351351504629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45980.351351504629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45980.351351504629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45980.351351504629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45980.351351504629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45980.351351504629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45980.351351504629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45980.351351504629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45980.351351504629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45980.351351504629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45980.351351504629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45980.351351504629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45980.351351504629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45980.351351504629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45980.351351504629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45980.351351504629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45980.351351504629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45980.351351504629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45980.351351504629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45980.351351504629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45980.351351504629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45980.351351504629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45980.351351504629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45980.351351504629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45980.351351504629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45980.351351504629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45980.351351504629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45980.351351504629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45980.351351504629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45980.351351504629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45980.351351504629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45980.351351504629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45980.351351504629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45980.351351504629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45980.351351504629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45980.351351504629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45980.351351504629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45980.351351504629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45980.351351504629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45980.351351504629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45980.351351504629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45980.351351504629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45980.351351504629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45980.351351504629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45980.351351504629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45980.351351504629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45980.351351504629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3">IFERROR(NOW()-F198,"")</f>
        <v>45980.351351504629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45980.351351504629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45980.351351504629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45980.351351504629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45980.351351504629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45980.351351504629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45980.351351504629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45980.351351504629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45980.351351504629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45980.351351504629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45980.351351504629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45980.351351504629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45980.351351504629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45980.351351504629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45980.351351504629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45980.351351504629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45980.351351504629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45980.351351504629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45980.351351504629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45980.351351504629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45980.351351504629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45980.351351504629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45980.351351504629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45980.351351504629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45980.351351504629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45980.351351504629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45980.351351504629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45980.351351504629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45980.351351504629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45980.351351504629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45980.351351504629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45980.351351504629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45980.351351504629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45980.351351504629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45980.351351504629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45980.351351504629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45980.351351504629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45980.351351504629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45980.351351504629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45980.351351504629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45980.351351504629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45980.351351504629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45980.351351504629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45980.351351504629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45980.351351504629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45980.351351504629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45980.351351504629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45980.351351504629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45980.351351504629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45980.351351504629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45980.351351504629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45980.351351504629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45980.351351504629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45980.351351504629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45980.351351504629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45980.351351504629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45980.351351504629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45980.351351504629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45980.351351504629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45980.351351504629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45980.351351504629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45980.351351504629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45980.351351504629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45980.351351504629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4">IFERROR(NOW()-F262,"")</f>
        <v>45980.351351504629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45980.351351504629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45980.351351504629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45980.351351504629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45980.351351504629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45980.351351504629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45980.351351504629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45980.351351504629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45980.351351504629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45980.351351504629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45980.351351504629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45980.351351504629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45980.351351504629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45980.351351504629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45980.351351504629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45980.351351504629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45980.351351504629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45980.351351504629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45980.351351504629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45980.351351504629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45980.351351504629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45980.351351504629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45980.351351504629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45980.351351504629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45980.351351504629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45980.351351504629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45980.351351504629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45980.351351504629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45980.351351504629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45980.351351504629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45980.351351504629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45980.351351504629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45980.351351504629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45980.351351504629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45980.351351504629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45980.351351504629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45980.351351504629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45980.351351504629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45980.351351504629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45980.351351504629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45980.351351504629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45980.351351504629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45980.351351504629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45980.351351504629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45980.351351504629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45980.351351504629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45980.351351504629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45980.351351504629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45980.351351504629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45980.351351504629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45980.351351504629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45980.351351504629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45980.351351504629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45980.351351504629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45980.351351504629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45980.351351504629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45980.351351504629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45980.351351504629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45980.351351504629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45980.351351504629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45980.351351504629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45980.351351504629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45980.351351504629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45980.351351504629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89" ca="1" si="5">IFERROR(NOW()-F326,"")</f>
        <v>45980.351351504629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45980.351351504629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45980.351351504629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45980.351351504629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45980.351351504629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45980.351351504629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45980.351351504629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45980.351351504629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45980.351351504629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45980.351351504629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45980.351351504629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45980.351351504629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45980.351351504629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45980.351351504629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45980.351351504629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45980.351351504629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45980.351351504629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45980.351351504629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45980.351351504629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45980.351351504629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45980.351351504629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45980.351351504629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45980.351351504629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45980.351351504629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45980.351351504629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45980.351351504629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45980.351351504629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45980.351351504629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45980.351351504629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45980.351351504629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45980.351351504629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45980.351351504629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45980.351351504629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45980.351351504629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45980.351351504629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45980.351351504629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45980.351351504629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45980.351351504629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45980.351351504629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45980.351351504629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45980.351351504629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45980.351351504629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45980.351351504629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45980.351351504629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45980.351351504629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45980.351351504629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45980.351351504629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45980.351351504629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45980.351351504629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45980.351351504629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45980.351351504629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45980.351351504629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45980.351351504629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45980.351351504629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45980.351351504629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45980.351351504629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45980.351351504629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45980.351351504629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45980.351351504629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45980.351351504629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45980.351351504629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45980.351351504629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45980.351351504629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45980.351351504629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ref="G390:G453" ca="1" si="6">IFERROR(NOW()-F390,"")</f>
        <v>45980.351351504629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45980.351351504629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45980.351351504629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45980.351351504629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45980.351351504629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45980.351351504629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45980.351351504629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45980.351351504629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45980.351351504629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45980.351351504629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45980.351351504629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45980.351351504629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45980.351351504629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45980.351351504629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45980.351351504629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45980.351351504629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45980.351351504629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45980.351351504629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45980.351351504629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45980.351351504629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45980.351351504629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45980.351351504629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45980.351351504629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45980.351351504629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45980.351351504629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45980.351351504629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45980.351351504629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45980.351351504629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45980.351351504629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45980.351351504629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45980.351351504629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45980.351351504629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45980.351351504629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45980.351351504629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45980.351351504629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45980.351351504629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45980.351351504629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45980.351351504629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45980.351351504629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45980.351351504629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45980.351351504629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45980.351351504629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45980.351351504629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45980.351351504629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45980.351351504629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45980.351351504629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45980.351351504629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45980.351351504629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45980.351351504629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45980.351351504629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45980.351351504629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45980.351351504629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45980.351351504629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45980.351351504629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45980.351351504629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45980.351351504629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45980.351351504629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45980.351351504629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45980.351351504629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45980.351351504629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45980.351351504629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45980.351351504629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45980.351351504629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45980.351351504629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ref="G454:G499" ca="1" si="7">IFERROR(NOW()-F454,"")</f>
        <v>45980.351351504629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45980.351351504629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45980.351351504629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45980.351351504629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45980.351351504629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45980.351351504629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45980.351351504629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45980.351351504629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45980.351351504629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45980.351351504629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45980.351351504629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45980.351351504629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45980.351351504629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45980.351351504629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45980.351351504629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45980.351351504629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45980.351351504629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45980.351351504629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45980.351351504629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45980.351351504629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45980.351351504629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45980.351351504629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45980.351351504629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45980.351351504629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45980.351351504629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45980.351351504629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45980.351351504629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45980.351351504629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45980.351351504629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45980.351351504629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45980.351351504629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45980.351351504629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45980.351351504629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45980.351351504629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45980.351351504629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45980.351351504629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45980.351351504629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45980.351351504629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45980.351351504629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45980.351351504629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45980.351351504629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45980.351351504629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45980.351351504629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45980.351351504629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45980.351351504629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45980.351351504629</v>
      </c>
      <c r="H499" s="95"/>
      <c r="I499" s="113" t="str">
        <f>IFERROR(VLOOKUP(D499,DB!A:F,6,0),"")</f>
        <v/>
      </c>
      <c r="J499" s="113" t="str">
        <f>IFERROR(VLOOKUP(D499,DB!A:G,7,0),"")</f>
        <v/>
      </c>
      <c r="K499" s="97"/>
      <c r="L499" s="91" t="str">
        <f>IFERROR(VLOOKUP(D499,DB!A:I,9,0),"")</f>
        <v/>
      </c>
    </row>
  </sheetData>
  <dataValidations count="2">
    <dataValidation allowBlank="1" showInputMessage="1" showErrorMessage="1" sqref="E1" xr:uid="{A4F81451-56CC-4543-9497-104C4E44EE4B}"/>
    <dataValidation type="list" allowBlank="1" showInputMessage="1" showErrorMessage="1" sqref="E2:E4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14" sqref="D14"/>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88.519291319440526</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54.162474189812201</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31.690240393516433</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35">
        <v>45977.514803240738</v>
      </c>
      <c r="G5" s="111">
        <f ca="1">IFERROR(NOW()-F5,"")</f>
        <v>2.836548263891018</v>
      </c>
      <c r="H5" s="135">
        <v>45977.468807870369</v>
      </c>
      <c r="I5" s="109" t="str">
        <f>IFERROR(VLOOKUP(D5,DB!A:F,6,0),"")</f>
        <v>SCECO</v>
      </c>
      <c r="J5" s="109" t="str">
        <f>IFERROR(VLOOKUP(D5,DB!A:G,7,0),"")</f>
        <v>Weak</v>
      </c>
      <c r="K5" s="109" t="s">
        <v>39125</v>
      </c>
      <c r="L5" s="109" t="str">
        <f>IFERROR(VLOOKUP(D5,DB!A:I,9,0),"")</f>
        <v>Latis</v>
      </c>
    </row>
    <row r="6" spans="1:13">
      <c r="A6" s="109"/>
      <c r="B6" s="109" t="str">
        <f>IFERROR(VLOOKUP(D6,DB!A:K,11,0),"")</f>
        <v/>
      </c>
      <c r="C6" s="109"/>
      <c r="D6" s="109"/>
      <c r="E6" s="109"/>
      <c r="F6" s="109"/>
      <c r="G6" s="111">
        <f ca="1">IFERROR(NOW()-F6,"")</f>
        <v>45980.351351504629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45980.351351504629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45980.351351504629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45980.351351504629</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45980.351351504629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45980.351351504629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45980.351351504629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45980.351351504629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45980.351351504629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45980.351351504629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45980.351351504629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45980.351351504629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45980.351351504629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45980.351351504629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45980.351351504629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45980.351351504629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45980.351351504629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45980.351351504629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45980.351351504629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45980.351351504629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45980.351351504629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45980.351351504629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45980.351351504629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45980.351351504629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45980.351351504629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45980.351351504629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45980.351351504629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45980.351351504629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45980.351351504629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45980.351351504629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45980.351351504629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45980.351351504629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45980.351351504629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45980.351351504629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45980.351351504629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45980.351351504629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45980.351351504629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45980.351351504629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45980.351351504629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45980.351351504629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45980.351351504629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45980.351351504629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45980.351351504629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45980.351351504629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45980.351351504629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45980.351351504629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45980.351351504629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45980.351351504629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45980.351351504629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45980.351351504629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45980.351351504629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45980.351351504629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45980.351351504629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45980.351351504629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45980.351351504629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45980.351351504629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45980.351351504629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45980.351351504629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45980.351351504629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45980.351351504629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45980.351351504629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45980.351351504629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45980.351351504629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45980.351351504629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45980.351351504629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45980.351351504629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45980.351351504629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45980.351351504629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45980.351351504629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45980.351351504629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45980.351351504629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45980.351351504629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45980.351351504629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45980.351351504629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45980.351351504629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45980.351351504629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45980.351351504629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45980.351351504629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45980.351351504629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45980.351351504629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45980.351351504629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45980.351351504629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45980.351351504629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45980.351351504629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45980.351351504629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45980.351351504629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45980.351351504629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45980.351351504629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45980.351351504629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45980.351351504629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45980.351351504629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45980.351351504629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45980.351351504629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45980.351351504629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45980.351351504629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45980.351351504629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45980.351351504629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45980.351351504629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45980.351351504629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45980.351351504629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45980.351351504629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45980.351351504629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45980.351351504629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45980.351351504629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45980.351351504629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45980.351351504629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45980.351351504629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45980.351351504629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45980.351351504629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45980.351351504629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45980.351351504629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45980.351351504629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45980.351351504629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45980.351351504629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45980.351351504629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45980.351351504629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45980.351351504629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45980.351351504629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45980.351351504629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45980.351351504629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45980.351351504629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45980.351351504629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45980.351351504629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45980.351351504629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45980.351351504629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45980.351351504629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45980.351351504629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45980.351351504629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45980.351351504629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45980.351351504629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45980.351351504629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45980.351351504629</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45980.351351504629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45980.351351504629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45980.351351504629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45980.351351504629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45980.351351504629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45980.351351504629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45980.351351504629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45980.351351504629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45980.351351504629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45980.351351504629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45980.351351504629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45980.351351504629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45980.351351504629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45980.351351504629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45980.351351504629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45980.351351504629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45980.351351504629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45980.351351504629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45980.351351504629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45980.351351504629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45980.351351504629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45980.351351504629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45980.351351504629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45980.351351504629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45980.351351504629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45980.351351504629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45980.351351504629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45980.351351504629</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45980.351351504629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45980.351351504629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45980.351351504629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45980.351351504629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45980.351351504629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45980.351351504629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45980.351351504629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45980.351351504629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45980.351351504629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45980.351351504629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45980.351351504629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45980.351351504629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45980.351351504629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45980.351351504629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45980.351351504629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45980.351351504629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45980.351351504629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45980.351351504629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45980.351351504629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45980.351351504629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45980.351351504629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45980.351351504629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45980.351351504629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45980.351351504629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45980.351351504629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45980.351351504629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45980.351351504629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45980.351351504629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45980.351351504629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45980.351351504629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45980.351351504629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45980.351351504629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45980.351351504629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45980.351351504629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45980.351351504629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45980.351351504629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45980.351351504629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45980.351351504629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45980.351351504629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45980.351351504629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45980.351351504629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45980.351351504629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45980.351351504629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45980.351351504629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45980.351351504629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45980.351351504629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45980.351351504629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45980.351351504629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45980.351351504629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45980.351351504629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45980.351351504629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45980.351351504629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45980.351351504629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45980.351351504629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45980.351351504629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45980.351351504629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45980.351351504629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45980.351351504629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45980.351351504629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45980.351351504629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45980.351351504629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45980.351351504629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45980.351351504629</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2025-11-19T05:27:41Z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